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DGET &amp; RATING\Desktop\"/>
    </mc:Choice>
  </mc:AlternateContent>
  <bookViews>
    <workbookView xWindow="240" yWindow="135" windowWidth="20115" windowHeight="8010" activeTab="8"/>
  </bookViews>
  <sheets>
    <sheet name="IGF" sheetId="1" r:id="rId1"/>
    <sheet name="DACF 1" sheetId="2" r:id="rId2"/>
    <sheet name="DACF 2" sheetId="3" r:id="rId3"/>
    <sheet name="DDF" sheetId="4" r:id="rId4"/>
    <sheet name="MPCF" sheetId="7" r:id="rId5"/>
    <sheet name="UNCDF" sheetId="9" r:id="rId6"/>
    <sheet name="MAG" sheetId="10" r:id="rId7"/>
    <sheet name="GOG" sheetId="8" r:id="rId8"/>
    <sheet name="REVENUE" sheetId="5" r:id="rId9"/>
    <sheet name="PBB" sheetId="6" r:id="rId10"/>
  </sheets>
  <definedNames>
    <definedName name="_xlnm.Print_Area" localSheetId="1">'DACF 1'!$A$1:$S$56</definedName>
    <definedName name="_xlnm.Print_Area" localSheetId="0">IGF!$A$1:$R$49</definedName>
    <definedName name="_xlnm.Print_Area" localSheetId="9">PBB!$A$1:$Q$20</definedName>
  </definedNames>
  <calcPr calcId="162913"/>
</workbook>
</file>

<file path=xl/calcChain.xml><?xml version="1.0" encoding="utf-8"?>
<calcChain xmlns="http://schemas.openxmlformats.org/spreadsheetml/2006/main">
  <c r="F34" i="1" l="1"/>
  <c r="F34" i="2" l="1"/>
  <c r="F23" i="2"/>
  <c r="F11" i="2"/>
  <c r="H6" i="2"/>
  <c r="H7" i="2"/>
  <c r="H8" i="2"/>
  <c r="H9" i="2"/>
  <c r="H10" i="2"/>
  <c r="E10" i="8"/>
  <c r="E22" i="8" l="1"/>
  <c r="O10" i="6"/>
  <c r="H16" i="10"/>
  <c r="H15" i="10"/>
  <c r="H14" i="10"/>
  <c r="F11" i="10"/>
  <c r="H18" i="10" l="1"/>
  <c r="F11" i="9" l="1"/>
  <c r="F18" i="7" l="1"/>
  <c r="F17" i="3" l="1"/>
  <c r="F39" i="3" l="1"/>
  <c r="O11" i="6" l="1"/>
  <c r="O9" i="6"/>
  <c r="O8" i="6"/>
  <c r="O7" i="6"/>
  <c r="M12" i="6"/>
  <c r="F12" i="6"/>
  <c r="I12" i="6" l="1"/>
  <c r="O12" i="6" s="1"/>
  <c r="I15" i="5" l="1"/>
  <c r="F14" i="4" l="1"/>
  <c r="F50" i="2"/>
</calcChain>
</file>

<file path=xl/sharedStrings.xml><?xml version="1.0" encoding="utf-8"?>
<sst xmlns="http://schemas.openxmlformats.org/spreadsheetml/2006/main" count="461" uniqueCount="209">
  <si>
    <t>SEKYERE KUMAWU DISTRICT ASSEMBLY</t>
  </si>
  <si>
    <t>DRAFT COMPOSITE BUDGET FOR 2020</t>
  </si>
  <si>
    <t>S/N</t>
  </si>
  <si>
    <t>COA</t>
  </si>
  <si>
    <t>DESCRIPTION</t>
  </si>
  <si>
    <t>APPROPRIATION</t>
  </si>
  <si>
    <t>APPROVED BUDGET</t>
  </si>
  <si>
    <t>ADMIN</t>
  </si>
  <si>
    <t>FUNDING</t>
  </si>
  <si>
    <t>IGF</t>
  </si>
  <si>
    <t>DONATIONS</t>
  </si>
  <si>
    <t>STAFF WELFARE EX.</t>
  </si>
  <si>
    <t>1GF</t>
  </si>
  <si>
    <t>OFFICE SUPPLIES/STATIONERY</t>
  </si>
  <si>
    <t>ELECTRICITY CHARGES</t>
  </si>
  <si>
    <t>TELECOM CHARGES</t>
  </si>
  <si>
    <t>POSTAL  CHARGES</t>
  </si>
  <si>
    <t>WATER /SANITATION  CHARGES</t>
  </si>
  <si>
    <t>FUEL AND LUBRICANTS</t>
  </si>
  <si>
    <t>TRANSFER GRANTS</t>
  </si>
  <si>
    <t>OVERTIME ALLOWANCE</t>
  </si>
  <si>
    <t>SPECIAL ALLOWANCE/HONORARIUM</t>
  </si>
  <si>
    <t>RENT OF ADMINISTRATIVE OFFICES</t>
  </si>
  <si>
    <t>REPAIRS OF OFFICE BUILDINGS</t>
  </si>
  <si>
    <t>SUPPLY OF STREET BULBS</t>
  </si>
  <si>
    <t>REHABILITATION OF MARKETS</t>
  </si>
  <si>
    <t>MONTHLY PAID &amp; CASUAL</t>
  </si>
  <si>
    <t>SUPPORT TO DECENTRALIZED DEPT</t>
  </si>
  <si>
    <t>ASSEMBLY MEETINGS</t>
  </si>
  <si>
    <t>REFRESHMENT</t>
  </si>
  <si>
    <t>HEALTH</t>
  </si>
  <si>
    <t>LOCATION</t>
  </si>
  <si>
    <t>AKROFONSO/DADEASE</t>
  </si>
  <si>
    <t>DACF</t>
  </si>
  <si>
    <t>CHPS COMPOUND</t>
  </si>
  <si>
    <t>PUBLIC EDUCATION/SENSITIZATION</t>
  </si>
  <si>
    <t>DISTRICT WIDE</t>
  </si>
  <si>
    <t>EDUCATION</t>
  </si>
  <si>
    <t>DADEASE,SEKYERE,BODWEASE,WORASO</t>
  </si>
  <si>
    <t>LOCAL TRAVELING COST (M&amp;E)</t>
  </si>
  <si>
    <t>TEACHING MATERIALS (STME)</t>
  </si>
  <si>
    <t>SPORTS &amp; CULTURE</t>
  </si>
  <si>
    <t>EXAMINATION FEES(DISTRICT MOCK)</t>
  </si>
  <si>
    <t>SCHOLARSHIPS (2%)</t>
  </si>
  <si>
    <t>OFFICIAL CELEBRATION (6TH MARCH)</t>
  </si>
  <si>
    <t xml:space="preserve">LIQUID WASTE </t>
  </si>
  <si>
    <t>BODWEASE,APPEBIAKYERE,ANANIYA</t>
  </si>
  <si>
    <t>WATER SYSTEMS</t>
  </si>
  <si>
    <t>BIRA ONWAM AREA</t>
  </si>
  <si>
    <t>REFUSE LIFTING EXPENSES</t>
  </si>
  <si>
    <t>LOCAL CONSULTANT FEES</t>
  </si>
  <si>
    <t>PROCUREMENT OF SKIP CONTAINERS</t>
  </si>
  <si>
    <t>BESORO,OYOKO,BANKO,SEKYERE,AKROFOSO</t>
  </si>
  <si>
    <t>WORASO</t>
  </si>
  <si>
    <t>RESHAPING OF ACCESS ROADS</t>
  </si>
  <si>
    <t>CHIEF PARK (TRAINING PITCH)</t>
  </si>
  <si>
    <t xml:space="preserve">KUMAWU </t>
  </si>
  <si>
    <t>POLICE STATION</t>
  </si>
  <si>
    <t>AKOTOSU</t>
  </si>
  <si>
    <t>KUMAWU CIRCUIT COURT</t>
  </si>
  <si>
    <t>KUMAWU</t>
  </si>
  <si>
    <t>EXPANSION OF ELECTRICITY</t>
  </si>
  <si>
    <t xml:space="preserve">SUPPLY OF LUMINARIES </t>
  </si>
  <si>
    <t>FUMIGATION</t>
  </si>
  <si>
    <t>INFRASTRUCTURE DEVT.</t>
  </si>
  <si>
    <t>ECONOMIC DEVELOPMENT</t>
  </si>
  <si>
    <t>MARKETS</t>
  </si>
  <si>
    <t>BODWEASE,SEKYERE</t>
  </si>
  <si>
    <t>CONTROL OF ARMY WORMS INVASION</t>
  </si>
  <si>
    <t>BAHANKRA,OYOKO,BOMENG</t>
  </si>
  <si>
    <t>DEMONSTRATION FARMS</t>
  </si>
  <si>
    <t>LAND BANKS</t>
  </si>
  <si>
    <t>TEMATE, AKOTOSU, BAHANKRA</t>
  </si>
  <si>
    <t>LOCAL ECONOMIC DEVELOPMENT</t>
  </si>
  <si>
    <t>SUPPORT TO LOCAL ENTERPRENEURS</t>
  </si>
  <si>
    <t>DEVELOPMENT OF TOURISM</t>
  </si>
  <si>
    <t>PLANTING FOR EXPORTS AND RURAL DEVT</t>
  </si>
  <si>
    <t>FARMERS DAY CELEBRATIONS</t>
  </si>
  <si>
    <t>ADMINISTRATION</t>
  </si>
  <si>
    <t>DISTRICT WIDE - LEAP/DAY CARE CENTRES</t>
  </si>
  <si>
    <t>RELIEF ITEMS</t>
  </si>
  <si>
    <t>PREPARATION OF DISTRICT LAYOUT</t>
  </si>
  <si>
    <t>SPC &amp; TECHNICAL COMMITTEE MEETINGS</t>
  </si>
  <si>
    <t>ENV./WATER/SANITATION</t>
  </si>
  <si>
    <t>RE-AFFORESTATION PROGRAMME</t>
  </si>
  <si>
    <t>VALUATION OF PROPERTIES</t>
  </si>
  <si>
    <t>KUMAWU, DADEASE, BODOMASE, WORASO, OYOKO</t>
  </si>
  <si>
    <t>SUPPORT FOR HIV RELATED ACT(0.5%)</t>
  </si>
  <si>
    <t>SUBSTRUCTURE SUPPORT (2%)</t>
  </si>
  <si>
    <t>MAINTENANCE OF   BUNGALLOWS</t>
  </si>
  <si>
    <t>DATA COLLECTION</t>
  </si>
  <si>
    <t>MONITORING AND EVALUATION</t>
  </si>
  <si>
    <t>REVIEW OF MEDIUM TERM PLAN</t>
  </si>
  <si>
    <t>SUPPORT TO DPCU ACTIVITIES</t>
  </si>
  <si>
    <t>TOWN HALL MEETINGS</t>
  </si>
  <si>
    <t xml:space="preserve">COMPOSITE PLANS AND MTEF </t>
  </si>
  <si>
    <t>GAZZETE OF FFR-FEE FIXING DOC.</t>
  </si>
  <si>
    <t>MANPOWER AND SKILL DEVELOPMENT</t>
  </si>
  <si>
    <t>AUDIT FORUM/OPERATIONS</t>
  </si>
  <si>
    <t>PRINTED MATERIALS/STATIONERY</t>
  </si>
  <si>
    <t>REVENUE MOBILISATION SOFTWARE</t>
  </si>
  <si>
    <t>TASK FORCE OPERATIONS</t>
  </si>
  <si>
    <t>VALUE BOOKS</t>
  </si>
  <si>
    <t>GIFMIS ENHANCED TRAINING</t>
  </si>
  <si>
    <t>OFFICIAL CELEBRATIONS(EIDIR,ETC)</t>
  </si>
  <si>
    <t>FEE-FIXING CONSULTATIONS</t>
  </si>
  <si>
    <t>REPAIRS OF OFFICIAL VEHICLES</t>
  </si>
  <si>
    <t>PROCUREMENT OF OFFICE EQUIPMENT</t>
  </si>
  <si>
    <t>SUPPORT DECENTRALIZED DEPT</t>
  </si>
  <si>
    <t>SUB - TOTAL</t>
  </si>
  <si>
    <t>SUB-TOTAL</t>
  </si>
  <si>
    <t>SUPPORT TO SECURITY OPERATIONS</t>
  </si>
  <si>
    <t>WIP-MARKET</t>
  </si>
  <si>
    <t>DDF</t>
  </si>
  <si>
    <t>OYOKO,BESORO,WORASO</t>
  </si>
  <si>
    <t>WIP- SCHOOL BUILDINGS</t>
  </si>
  <si>
    <t>BOMENG</t>
  </si>
  <si>
    <t>ENV.WATER/SANITATION</t>
  </si>
  <si>
    <t xml:space="preserve">COMMUNITY SELF HELP PROJ.(5%) </t>
  </si>
  <si>
    <t>YOUTH DEVELOPMENT</t>
  </si>
  <si>
    <t>SUPPORT TO AGRIC</t>
  </si>
  <si>
    <t>DISASTER RELIEF SUPPORT</t>
  </si>
  <si>
    <t>RECREATION CENTRE</t>
  </si>
  <si>
    <t>KUMAWU GYIDI</t>
  </si>
  <si>
    <t>BURSARIES</t>
  </si>
  <si>
    <t>CONSTRUCTION MATERIALS</t>
  </si>
  <si>
    <t>INFRASTRUCTURE DEVT</t>
  </si>
  <si>
    <t>FARM ROADS REHABILITATION</t>
  </si>
  <si>
    <t>TOILET FACILITIES</t>
  </si>
  <si>
    <t>MP-CF</t>
  </si>
  <si>
    <t>CODE</t>
  </si>
  <si>
    <t>INTERNAL GENERATED FUND</t>
  </si>
  <si>
    <t>DIST. ASSEMBLY COMMON FUND</t>
  </si>
  <si>
    <t>DIST. DEVELOPMENT FACILITY</t>
  </si>
  <si>
    <t>MP'S COMMON FUND</t>
  </si>
  <si>
    <t>CANADIAN INT.DEVT.AGENCY</t>
  </si>
  <si>
    <t>DECENTRALIZED TRANSFERS</t>
  </si>
  <si>
    <t>GOG (COMPENSATION )</t>
  </si>
  <si>
    <t>WIP-BUNGALLOWS</t>
  </si>
  <si>
    <t>CAPACITY BUILDING</t>
  </si>
  <si>
    <t>GRAND TOTAL</t>
  </si>
  <si>
    <t>GOG DECENTRALIZED TRANSFERS</t>
  </si>
  <si>
    <t>DEPARTMENT</t>
  </si>
  <si>
    <t>FEEDER ROADS</t>
  </si>
  <si>
    <t>MOFA</t>
  </si>
  <si>
    <t>TOWN &amp; COUNTRY</t>
  </si>
  <si>
    <t>SOCIAL WELFARE &amp; COMMUNITY DEVT</t>
  </si>
  <si>
    <t>SECTOR CEILINGS</t>
  </si>
  <si>
    <t>SUMMARY OF  COMPOSITE BUDGET  BY  FUNDING SOURCES</t>
  </si>
  <si>
    <t>BUDGET PROGRAMME</t>
  </si>
  <si>
    <t>COMPENSATION</t>
  </si>
  <si>
    <t>GOODS &amp; SERVICES</t>
  </si>
  <si>
    <t>ASSETS</t>
  </si>
  <si>
    <t>TOTAL</t>
  </si>
  <si>
    <t>MANAGEMENT&amp;ADMIN</t>
  </si>
  <si>
    <t>SOCIAL SERVICES DELIVERY</t>
  </si>
  <si>
    <t>INFRASTURE MANAGEMENT</t>
  </si>
  <si>
    <t>ENVIRONMENT AND SANITATION</t>
  </si>
  <si>
    <t>ECONOMY</t>
  </si>
  <si>
    <t>SUMMARY OF  COMPOSITE BUDGET  BY  BUDGET PROGRAMMES</t>
  </si>
  <si>
    <t>BAHANKRA</t>
  </si>
  <si>
    <t>CONTIGENCY (SCHOOL BUILDINGS)</t>
  </si>
  <si>
    <t>STREET NAMING EXERCISE</t>
  </si>
  <si>
    <t>TOTAL   RETAINED INTERNALLY GENERATED EXP.</t>
  </si>
  <si>
    <t>WATER  SYSTEMS</t>
  </si>
  <si>
    <t>SUPPORT TO STATE PROTOCOLS</t>
  </si>
  <si>
    <t xml:space="preserve"> </t>
  </si>
  <si>
    <t>COMMISSIONS/LOCAL CONSULTANTS FEE</t>
  </si>
  <si>
    <t>OUT OF STATION ALLOWANCE/LOCAL TRAVEL C.</t>
  </si>
  <si>
    <t>PWD HEALTH SUPPORT</t>
  </si>
  <si>
    <t>PWD EDUCATIONAL SUPPORT</t>
  </si>
  <si>
    <t>PWD ECONOMIC SUPPORT</t>
  </si>
  <si>
    <t>EU DEVELOPMENT FUND</t>
  </si>
  <si>
    <t>SOURCE OF FUNDING</t>
  </si>
  <si>
    <t>FUNDING CODE</t>
  </si>
  <si>
    <t>COMPLETION OF SCHOOL BUILDINGS</t>
  </si>
  <si>
    <t>APPROVED DACF EXPENDITURE BUDGET FOR 2020</t>
  </si>
  <si>
    <t>APPROVED IGF EXPENDITURE BUDGET FOR 2020</t>
  </si>
  <si>
    <t>RESHAPING OF FEEDER ROAD</t>
  </si>
  <si>
    <t>APPROVED DDF COMPOSITE BUDGET FOR 2020</t>
  </si>
  <si>
    <t>APPROVED MPCF COMPOSITE BUDGET FOR 2020</t>
  </si>
  <si>
    <t>APPROVED GOG COMPOSITE BUDGET FOR 2020</t>
  </si>
  <si>
    <t>APPROVED COMPOSITE BUDGET FOR 2020</t>
  </si>
  <si>
    <t>COMPLETION OF 2NO. CHPS COMPOUND</t>
  </si>
  <si>
    <t>MAINTENANCE AND REPAIRS</t>
  </si>
  <si>
    <t>UNCDF</t>
  </si>
  <si>
    <t xml:space="preserve">CLIMATE CHANGE </t>
  </si>
  <si>
    <t>APPROVED</t>
  </si>
  <si>
    <t>APPROVED UNCDF COMPOSITE BUDGET FOR 2020</t>
  </si>
  <si>
    <t>FUNDING SOURCE</t>
  </si>
  <si>
    <t>ENV. WATER &amp; SANITATION</t>
  </si>
  <si>
    <t>THEMATIC AREA</t>
  </si>
  <si>
    <t>MAG BUDGET</t>
  </si>
  <si>
    <t>APPROVED MAG BUDGET FOR 2020</t>
  </si>
  <si>
    <t>CHEMICALS AND OTHER CONSUMABLES</t>
  </si>
  <si>
    <t>RESEARCH AND DEMONSTRATION FARMS</t>
  </si>
  <si>
    <t>TRAINING MATERIALS</t>
  </si>
  <si>
    <t>GOG COMPENSATION</t>
  </si>
  <si>
    <t>TOTAL COMPENSATION</t>
  </si>
  <si>
    <t>CENTRAL ADMINISTRATION</t>
  </si>
  <si>
    <t>ENVIRONMENTAL HEALTH</t>
  </si>
  <si>
    <t>WORKS DEPARTMENT</t>
  </si>
  <si>
    <t>AGRIC DEPARTMENT</t>
  </si>
  <si>
    <t>PHYSICAL PLANNING</t>
  </si>
  <si>
    <t>FINANCE AND REVENUE MOBILISATION</t>
  </si>
  <si>
    <t>MAINTENANCE OF TOILET FACILITIES</t>
  </si>
  <si>
    <t>REFUSE CONTAINERS</t>
  </si>
  <si>
    <t>FUMIGATION OF PUBLIC PLACE</t>
  </si>
  <si>
    <t>MECHANISATION OF BOREHOLES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</si>
</sst>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GH₵&quot;* #,##0.00_-;\-&quot;GH₵&quot;* #,##0.00_-;_-&quot;GH₵&quot;* &quot;-&quot;??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name val="Calibri"/>
      <family val="2"/>
      <scheme val="minor"/>
    </font>
    <font>
      <sz val="11"/>
      <name val="Times New Roman"/>
      <family val="1"/>
    </font>
    <font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3">
    <xf numFmtId="0" fontId="0" fillId="0" borderId="0" xfId="0"/>
    <xf numFmtId="0" fontId="2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3" fillId="0" borderId="0" xfId="0" applyFont="1"/>
    <xf numFmtId="0" fontId="2" fillId="0" borderId="1" xfId="0" applyFont="1" applyBorder="1"/>
    <xf numFmtId="0" fontId="2" fillId="0" borderId="0" xfId="0" applyFont="1"/>
    <xf numFmtId="0" fontId="0" fillId="0" borderId="0" xfId="0"/>
    <xf numFmtId="0" fontId="2" fillId="0" borderId="1" xfId="0" applyFont="1" applyBorder="1"/>
    <xf numFmtId="0" fontId="0" fillId="0" borderId="1" xfId="0" applyBorder="1"/>
    <xf numFmtId="0" fontId="4" fillId="0" borderId="1" xfId="0" applyFont="1" applyBorder="1"/>
    <xf numFmtId="4" fontId="0" fillId="0" borderId="0" xfId="0" applyNumberFormat="1"/>
    <xf numFmtId="0" fontId="2" fillId="0" borderId="1" xfId="0" applyFont="1" applyBorder="1"/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5" fillId="0" borderId="0" xfId="0" applyFont="1"/>
    <xf numFmtId="0" fontId="5" fillId="0" borderId="1" xfId="0" applyFont="1" applyBorder="1"/>
    <xf numFmtId="0" fontId="2" fillId="0" borderId="1" xfId="0" applyFont="1" applyBorder="1"/>
    <xf numFmtId="0" fontId="5" fillId="0" borderId="1" xfId="0" applyFont="1" applyBorder="1"/>
    <xf numFmtId="0" fontId="4" fillId="0" borderId="1" xfId="0" applyFont="1" applyBorder="1"/>
    <xf numFmtId="0" fontId="4" fillId="0" borderId="0" xfId="0" applyFont="1"/>
    <xf numFmtId="0" fontId="2" fillId="0" borderId="0" xfId="0" applyFont="1"/>
    <xf numFmtId="0" fontId="0" fillId="0" borderId="0" xfId="0"/>
    <xf numFmtId="0" fontId="4" fillId="2" borderId="0" xfId="0" applyFont="1" applyFill="1"/>
    <xf numFmtId="0" fontId="2" fillId="0" borderId="1" xfId="0" applyFont="1" applyBorder="1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5" fillId="0" borderId="1" xfId="0" applyFont="1" applyBorder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2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4" fontId="2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4" fontId="4" fillId="0" borderId="1" xfId="0" applyNumberFormat="1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4" fontId="4" fillId="0" borderId="2" xfId="0" applyNumberFormat="1" applyFont="1" applyBorder="1" applyAlignment="1">
      <alignment wrapText="1"/>
    </xf>
    <xf numFmtId="0" fontId="7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7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6" fillId="0" borderId="0" xfId="0" applyFont="1"/>
    <xf numFmtId="4" fontId="2" fillId="0" borderId="4" xfId="0" applyNumberFormat="1" applyFont="1" applyBorder="1" applyAlignment="1">
      <alignment wrapText="1"/>
    </xf>
    <xf numFmtId="0" fontId="7" fillId="0" borderId="0" xfId="0" applyFont="1"/>
    <xf numFmtId="0" fontId="8" fillId="0" borderId="0" xfId="0" applyFont="1"/>
    <xf numFmtId="0" fontId="7" fillId="2" borderId="0" xfId="0" applyFont="1" applyFill="1"/>
    <xf numFmtId="44" fontId="5" fillId="0" borderId="1" xfId="0" applyNumberFormat="1" applyFont="1" applyFill="1" applyBorder="1"/>
    <xf numFmtId="44" fontId="5" fillId="0" borderId="1" xfId="0" applyNumberFormat="1" applyFont="1" applyBorder="1"/>
    <xf numFmtId="44" fontId="9" fillId="0" borderId="1" xfId="0" applyNumberFormat="1" applyFont="1" applyBorder="1"/>
    <xf numFmtId="0" fontId="8" fillId="0" borderId="1" xfId="0" applyFont="1" applyBorder="1"/>
    <xf numFmtId="44" fontId="7" fillId="0" borderId="1" xfId="0" applyNumberFormat="1" applyFont="1" applyBorder="1"/>
    <xf numFmtId="0" fontId="7" fillId="0" borderId="1" xfId="0" applyFont="1" applyFill="1" applyBorder="1" applyAlignment="1">
      <alignment wrapText="1"/>
    </xf>
    <xf numFmtId="43" fontId="0" fillId="0" borderId="0" xfId="1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/>
    <xf numFmtId="0" fontId="10" fillId="0" borderId="4" xfId="0" applyFont="1" applyBorder="1"/>
    <xf numFmtId="0" fontId="10" fillId="0" borderId="1" xfId="0" applyFont="1" applyBorder="1"/>
    <xf numFmtId="43" fontId="2" fillId="0" borderId="0" xfId="1" applyFont="1"/>
    <xf numFmtId="0" fontId="10" fillId="0" borderId="1" xfId="0" applyFont="1" applyBorder="1" applyAlignment="1">
      <alignment horizontal="center"/>
    </xf>
    <xf numFmtId="0" fontId="10" fillId="0" borderId="0" xfId="0" applyFont="1"/>
    <xf numFmtId="43" fontId="10" fillId="0" borderId="0" xfId="1" applyFont="1"/>
    <xf numFmtId="4" fontId="2" fillId="0" borderId="0" xfId="0" applyNumberFormat="1" applyFont="1"/>
    <xf numFmtId="43" fontId="10" fillId="0" borderId="2" xfId="1" applyFont="1" applyBorder="1"/>
    <xf numFmtId="43" fontId="10" fillId="0" borderId="3" xfId="1" applyFont="1" applyBorder="1"/>
    <xf numFmtId="43" fontId="10" fillId="0" borderId="4" xfId="1" applyFont="1" applyBorder="1"/>
    <xf numFmtId="4" fontId="2" fillId="0" borderId="2" xfId="0" applyNumberFormat="1" applyFont="1" applyBorder="1"/>
    <xf numFmtId="4" fontId="2" fillId="0" borderId="3" xfId="0" applyNumberFormat="1" applyFont="1" applyBorder="1"/>
    <xf numFmtId="4" fontId="2" fillId="0" borderId="4" xfId="0" applyNumberFormat="1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2" fillId="0" borderId="1" xfId="0" applyFont="1" applyBorder="1"/>
    <xf numFmtId="0" fontId="10" fillId="0" borderId="1" xfId="0" applyFont="1" applyBorder="1"/>
    <xf numFmtId="4" fontId="10" fillId="2" borderId="1" xfId="0" applyNumberFormat="1" applyFont="1" applyFill="1" applyBorder="1"/>
    <xf numFmtId="0" fontId="10" fillId="2" borderId="1" xfId="0" applyFont="1" applyFill="1" applyBorder="1"/>
    <xf numFmtId="4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4" fontId="2" fillId="2" borderId="1" xfId="0" applyNumberFormat="1" applyFont="1" applyFill="1" applyBorder="1"/>
    <xf numFmtId="0" fontId="2" fillId="2" borderId="1" xfId="0" applyFont="1" applyFill="1" applyBorder="1"/>
    <xf numFmtId="4" fontId="10" fillId="0" borderId="1" xfId="0" applyNumberFormat="1" applyFont="1" applyBorder="1"/>
    <xf numFmtId="4" fontId="2" fillId="0" borderId="1" xfId="0" applyNumberFormat="1" applyFont="1" applyBorder="1"/>
    <xf numFmtId="0" fontId="2" fillId="0" borderId="0" xfId="0" applyFont="1"/>
    <xf numFmtId="4" fontId="4" fillId="0" borderId="1" xfId="0" applyNumberFormat="1" applyFont="1" applyBorder="1"/>
    <xf numFmtId="0" fontId="4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0" xfId="0" applyFont="1"/>
    <xf numFmtId="0" fontId="10" fillId="0" borderId="2" xfId="0" applyFont="1" applyBorder="1"/>
    <xf numFmtId="0" fontId="10" fillId="0" borderId="4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3" fontId="10" fillId="0" borderId="1" xfId="1" applyFont="1" applyBorder="1"/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3" fillId="0" borderId="1" xfId="0" applyFont="1" applyBorder="1"/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3" xfId="0" applyFont="1" applyBorder="1" applyAlignment="1">
      <alignment wrapText="1"/>
    </xf>
    <xf numFmtId="4" fontId="2" fillId="0" borderId="2" xfId="0" applyNumberFormat="1" applyFont="1" applyFill="1" applyBorder="1" applyAlignment="1">
      <alignment wrapText="1"/>
    </xf>
    <xf numFmtId="4" fontId="2" fillId="0" borderId="3" xfId="0" applyNumberFormat="1" applyFont="1" applyFill="1" applyBorder="1" applyAlignment="1">
      <alignment wrapText="1"/>
    </xf>
    <xf numFmtId="4" fontId="2" fillId="0" borderId="4" xfId="0" applyNumberFormat="1" applyFont="1" applyFill="1" applyBorder="1" applyAlignment="1">
      <alignment wrapText="1"/>
    </xf>
    <xf numFmtId="4" fontId="2" fillId="0" borderId="2" xfId="0" applyNumberFormat="1" applyFont="1" applyBorder="1" applyAlignment="1">
      <alignment wrapText="1"/>
    </xf>
    <xf numFmtId="4" fontId="2" fillId="0" borderId="3" xfId="0" applyNumberFormat="1" applyFont="1" applyBorder="1" applyAlignment="1">
      <alignment wrapText="1"/>
    </xf>
    <xf numFmtId="4" fontId="2" fillId="0" borderId="4" xfId="0" applyNumberFormat="1" applyFont="1" applyBorder="1" applyAlignment="1">
      <alignment wrapText="1"/>
    </xf>
    <xf numFmtId="4" fontId="2" fillId="2" borderId="2" xfId="0" applyNumberFormat="1" applyFont="1" applyFill="1" applyBorder="1" applyAlignment="1">
      <alignment wrapText="1"/>
    </xf>
    <xf numFmtId="4" fontId="2" fillId="2" borderId="3" xfId="0" applyNumberFormat="1" applyFont="1" applyFill="1" applyBorder="1" applyAlignment="1">
      <alignment wrapText="1"/>
    </xf>
    <xf numFmtId="4" fontId="2" fillId="2" borderId="4" xfId="0" applyNumberFormat="1" applyFont="1" applyFill="1" applyBorder="1" applyAlignment="1">
      <alignment wrapText="1"/>
    </xf>
    <xf numFmtId="43" fontId="2" fillId="2" borderId="2" xfId="1" applyFont="1" applyFill="1" applyBorder="1" applyAlignment="1">
      <alignment wrapText="1"/>
    </xf>
    <xf numFmtId="43" fontId="2" fillId="2" borderId="3" xfId="1" applyFont="1" applyFill="1" applyBorder="1" applyAlignment="1">
      <alignment wrapText="1"/>
    </xf>
    <xf numFmtId="43" fontId="2" fillId="2" borderId="4" xfId="1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0" xfId="0"/>
    <xf numFmtId="0" fontId="4" fillId="0" borderId="1" xfId="0" applyFont="1" applyBorder="1" applyAlignment="1">
      <alignment wrapText="1"/>
    </xf>
    <xf numFmtId="0" fontId="0" fillId="0" borderId="1" xfId="0" applyBorder="1"/>
    <xf numFmtId="4" fontId="5" fillId="0" borderId="1" xfId="0" applyNumberFormat="1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4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4" fillId="0" borderId="1" xfId="0" applyFont="1" applyFill="1" applyBorder="1"/>
    <xf numFmtId="0" fontId="2" fillId="0" borderId="1" xfId="0" applyFont="1" applyFill="1" applyBorder="1"/>
    <xf numFmtId="4" fontId="2" fillId="0" borderId="1" xfId="0" applyNumberFormat="1" applyFont="1" applyFill="1" applyBorder="1" applyAlignment="1">
      <alignment wrapText="1"/>
    </xf>
    <xf numFmtId="43" fontId="2" fillId="0" borderId="1" xfId="1" applyFont="1" applyBorder="1" applyAlignment="1">
      <alignment wrapText="1"/>
    </xf>
    <xf numFmtId="4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4" fillId="2" borderId="2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4" fontId="4" fillId="0" borderId="2" xfId="0" applyNumberFormat="1" applyFont="1" applyBorder="1" applyAlignment="1">
      <alignment wrapText="1"/>
    </xf>
    <xf numFmtId="4" fontId="4" fillId="0" borderId="3" xfId="0" applyNumberFormat="1" applyFont="1" applyBorder="1" applyAlignment="1">
      <alignment wrapText="1"/>
    </xf>
    <xf numFmtId="4" fontId="4" fillId="0" borderId="4" xfId="0" applyNumberFormat="1" applyFont="1" applyBorder="1" applyAlignment="1">
      <alignment wrapText="1"/>
    </xf>
    <xf numFmtId="4" fontId="2" fillId="0" borderId="2" xfId="0" applyNumberFormat="1" applyFont="1" applyBorder="1" applyAlignment="1">
      <alignment horizontal="right" wrapText="1"/>
    </xf>
    <xf numFmtId="4" fontId="2" fillId="0" borderId="3" xfId="0" applyNumberFormat="1" applyFont="1" applyBorder="1" applyAlignment="1">
      <alignment horizontal="right" wrapText="1"/>
    </xf>
    <xf numFmtId="4" fontId="2" fillId="0" borderId="4" xfId="0" applyNumberFormat="1" applyFont="1" applyBorder="1" applyAlignment="1">
      <alignment horizontal="right" wrapText="1"/>
    </xf>
    <xf numFmtId="0" fontId="4" fillId="2" borderId="0" xfId="0" applyFont="1" applyFill="1"/>
    <xf numFmtId="0" fontId="2" fillId="0" borderId="6" xfId="0" applyFont="1" applyBorder="1"/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center" wrapText="1"/>
    </xf>
    <xf numFmtId="4" fontId="2" fillId="0" borderId="2" xfId="0" applyNumberFormat="1" applyFont="1" applyBorder="1" applyAlignment="1">
      <alignment horizontal="center" wrapText="1"/>
    </xf>
    <xf numFmtId="4" fontId="2" fillId="0" borderId="3" xfId="0" applyNumberFormat="1" applyFont="1" applyBorder="1" applyAlignment="1">
      <alignment horizontal="center" wrapText="1"/>
    </xf>
    <xf numFmtId="4" fontId="2" fillId="2" borderId="2" xfId="0" applyNumberFormat="1" applyFont="1" applyFill="1" applyBorder="1" applyAlignment="1">
      <alignment horizontal="right" wrapText="1"/>
    </xf>
    <xf numFmtId="4" fontId="2" fillId="2" borderId="3" xfId="0" applyNumberFormat="1" applyFont="1" applyFill="1" applyBorder="1" applyAlignment="1">
      <alignment horizontal="right" wrapText="1"/>
    </xf>
    <xf numFmtId="4" fontId="2" fillId="2" borderId="4" xfId="0" applyNumberFormat="1" applyFont="1" applyFill="1" applyBorder="1" applyAlignment="1">
      <alignment horizontal="right" wrapText="1"/>
    </xf>
    <xf numFmtId="4" fontId="4" fillId="0" borderId="1" xfId="0" applyNumberFormat="1" applyFont="1" applyBorder="1" applyAlignment="1">
      <alignment wrapText="1"/>
    </xf>
    <xf numFmtId="4" fontId="2" fillId="0" borderId="4" xfId="0" applyNumberFormat="1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4" fontId="5" fillId="0" borderId="2" xfId="0" applyNumberFormat="1" applyFont="1" applyBorder="1"/>
    <xf numFmtId="4" fontId="5" fillId="0" borderId="3" xfId="0" applyNumberFormat="1" applyFont="1" applyBorder="1"/>
    <xf numFmtId="4" fontId="5" fillId="0" borderId="4" xfId="0" applyNumberFormat="1" applyFont="1" applyBorder="1"/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2" xfId="0" applyFont="1" applyBorder="1"/>
    <xf numFmtId="0" fontId="7" fillId="0" borderId="4" xfId="0" applyFont="1" applyBorder="1"/>
    <xf numFmtId="4" fontId="5" fillId="0" borderId="2" xfId="0" applyNumberFormat="1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4" fontId="5" fillId="0" borderId="4" xfId="0" applyNumberFormat="1" applyFont="1" applyBorder="1" applyAlignment="1">
      <alignment horizontal="right"/>
    </xf>
    <xf numFmtId="0" fontId="7" fillId="0" borderId="1" xfId="0" applyFont="1" applyBorder="1"/>
    <xf numFmtId="4" fontId="7" fillId="0" borderId="1" xfId="0" applyNumberFormat="1" applyFont="1" applyBorder="1"/>
    <xf numFmtId="0" fontId="5" fillId="0" borderId="1" xfId="0" applyFont="1" applyBorder="1"/>
    <xf numFmtId="0" fontId="7" fillId="2" borderId="0" xfId="0" applyFont="1" applyFill="1"/>
    <xf numFmtId="4" fontId="5" fillId="0" borderId="2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3" xfId="0" applyFont="1" applyBorder="1"/>
    <xf numFmtId="0" fontId="0" fillId="0" borderId="1" xfId="0" applyBorder="1" applyAlignment="1">
      <alignment wrapText="1"/>
    </xf>
    <xf numFmtId="0" fontId="5" fillId="0" borderId="6" xfId="0" applyFont="1" applyBorder="1"/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0" borderId="0" xfId="0" applyFont="1" applyBorder="1"/>
    <xf numFmtId="4" fontId="2" fillId="0" borderId="0" xfId="0" applyNumberFormat="1" applyFont="1" applyBorder="1"/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right"/>
    </xf>
    <xf numFmtId="0" fontId="4" fillId="0" borderId="0" xfId="0" applyFont="1" applyBorder="1"/>
    <xf numFmtId="4" fontId="4" fillId="0" borderId="0" xfId="0" applyNumberFormat="1" applyFont="1" applyBorder="1"/>
    <xf numFmtId="4" fontId="2" fillId="0" borderId="1" xfId="0" applyNumberFormat="1" applyFont="1" applyBorder="1" applyAlignment="1">
      <alignment horizontal="right"/>
    </xf>
    <xf numFmtId="0" fontId="10" fillId="0" borderId="3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opLeftCell="A21" zoomScale="85" zoomScaleNormal="85" workbookViewId="0">
      <selection activeCell="F31" sqref="F31:H31"/>
    </sheetView>
  </sheetViews>
  <sheetFormatPr defaultRowHeight="18.75" x14ac:dyDescent="0.3"/>
  <cols>
    <col min="1" max="1" width="14.7109375" style="1" customWidth="1"/>
    <col min="2" max="2" width="21.28515625" style="1" customWidth="1"/>
    <col min="3" max="4" width="9.140625" style="1"/>
    <col min="5" max="5" width="46.140625" style="1" customWidth="1"/>
    <col min="6" max="6" width="9.140625" style="1"/>
    <col min="7" max="7" width="4.5703125" style="1" customWidth="1"/>
    <col min="8" max="8" width="17.28515625" style="1" customWidth="1"/>
    <col min="9" max="9" width="2.85546875" style="1" hidden="1" customWidth="1"/>
    <col min="10" max="10" width="23.5703125" style="29" customWidth="1"/>
    <col min="11" max="11" width="10.5703125" style="1" customWidth="1"/>
    <col min="12" max="12" width="18.7109375" style="1" customWidth="1"/>
    <col min="13" max="13" width="9.140625" style="1"/>
    <col min="14" max="14" width="15.42578125" style="83" bestFit="1" customWidth="1"/>
    <col min="15" max="16384" width="9.140625" style="1"/>
  </cols>
  <sheetData>
    <row r="1" spans="1:14" x14ac:dyDescent="0.3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4" x14ac:dyDescent="0.3">
      <c r="A2" s="113" t="s">
        <v>177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4" x14ac:dyDescent="0.3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</row>
    <row r="4" spans="1:14" x14ac:dyDescent="0.3">
      <c r="A4" s="12" t="s">
        <v>2</v>
      </c>
      <c r="B4" s="12" t="s">
        <v>3</v>
      </c>
      <c r="C4" s="109" t="s">
        <v>4</v>
      </c>
      <c r="D4" s="109"/>
      <c r="E4" s="109"/>
      <c r="F4" s="116" t="s">
        <v>6</v>
      </c>
      <c r="G4" s="117"/>
      <c r="H4" s="118"/>
      <c r="I4" s="27"/>
      <c r="J4" s="27" t="s">
        <v>174</v>
      </c>
      <c r="K4" s="109" t="s">
        <v>173</v>
      </c>
      <c r="L4" s="109"/>
    </row>
    <row r="5" spans="1:14" x14ac:dyDescent="0.3">
      <c r="A5" s="12" t="s">
        <v>7</v>
      </c>
      <c r="B5" s="3"/>
      <c r="C5" s="97"/>
      <c r="D5" s="97"/>
      <c r="E5" s="97"/>
      <c r="F5" s="97"/>
      <c r="G5" s="97"/>
      <c r="H5" s="97"/>
      <c r="I5" s="25"/>
      <c r="J5" s="25"/>
      <c r="K5" s="97"/>
      <c r="L5" s="97"/>
    </row>
    <row r="6" spans="1:14" s="85" customFormat="1" x14ac:dyDescent="0.3">
      <c r="A6" s="84">
        <v>1</v>
      </c>
      <c r="B6" s="84">
        <v>2210905</v>
      </c>
      <c r="C6" s="98" t="s">
        <v>28</v>
      </c>
      <c r="D6" s="98"/>
      <c r="E6" s="98"/>
      <c r="F6" s="99">
        <v>75000</v>
      </c>
      <c r="G6" s="100"/>
      <c r="H6" s="100"/>
      <c r="I6" s="82"/>
      <c r="J6" s="82">
        <v>12200</v>
      </c>
      <c r="K6" s="98" t="s">
        <v>9</v>
      </c>
      <c r="L6" s="98"/>
      <c r="N6" s="86"/>
    </row>
    <row r="7" spans="1:14" x14ac:dyDescent="0.3">
      <c r="A7" s="18">
        <v>2</v>
      </c>
      <c r="B7" s="18">
        <v>2821009</v>
      </c>
      <c r="C7" s="97" t="s">
        <v>10</v>
      </c>
      <c r="D7" s="97"/>
      <c r="E7" s="97"/>
      <c r="F7" s="101">
        <v>25000</v>
      </c>
      <c r="G7" s="102"/>
      <c r="H7" s="102"/>
      <c r="I7" s="25"/>
      <c r="J7" s="25">
        <v>12200</v>
      </c>
      <c r="K7" s="97" t="s">
        <v>9</v>
      </c>
      <c r="L7" s="97"/>
    </row>
    <row r="8" spans="1:14" x14ac:dyDescent="0.3">
      <c r="A8" s="18">
        <v>3</v>
      </c>
      <c r="B8" s="18">
        <v>2731102</v>
      </c>
      <c r="C8" s="97" t="s">
        <v>11</v>
      </c>
      <c r="D8" s="97"/>
      <c r="E8" s="97"/>
      <c r="F8" s="103">
        <v>15000</v>
      </c>
      <c r="G8" s="104"/>
      <c r="H8" s="104"/>
      <c r="I8" s="25"/>
      <c r="J8" s="25">
        <v>12200</v>
      </c>
      <c r="K8" s="97" t="s">
        <v>12</v>
      </c>
      <c r="L8" s="97"/>
    </row>
    <row r="9" spans="1:14" s="85" customFormat="1" x14ac:dyDescent="0.3">
      <c r="A9" s="84">
        <v>4</v>
      </c>
      <c r="B9" s="84">
        <v>2111102</v>
      </c>
      <c r="C9" s="98" t="s">
        <v>26</v>
      </c>
      <c r="D9" s="98"/>
      <c r="E9" s="98"/>
      <c r="F9" s="105">
        <v>97000</v>
      </c>
      <c r="G9" s="98"/>
      <c r="H9" s="98"/>
      <c r="I9" s="82"/>
      <c r="J9" s="82">
        <v>12200</v>
      </c>
      <c r="K9" s="98" t="s">
        <v>9</v>
      </c>
      <c r="L9" s="98"/>
      <c r="N9" s="86"/>
    </row>
    <row r="10" spans="1:14" x14ac:dyDescent="0.3">
      <c r="A10" s="18">
        <v>5</v>
      </c>
      <c r="B10" s="18">
        <v>2210102</v>
      </c>
      <c r="C10" s="97" t="s">
        <v>13</v>
      </c>
      <c r="D10" s="97"/>
      <c r="E10" s="97"/>
      <c r="F10" s="106">
        <v>10000</v>
      </c>
      <c r="G10" s="97"/>
      <c r="H10" s="97"/>
      <c r="I10" s="25"/>
      <c r="J10" s="25">
        <v>12200</v>
      </c>
      <c r="K10" s="97" t="s">
        <v>9</v>
      </c>
      <c r="L10" s="97"/>
    </row>
    <row r="11" spans="1:14" x14ac:dyDescent="0.3">
      <c r="A11" s="18">
        <v>6</v>
      </c>
      <c r="B11" s="18">
        <v>2210201</v>
      </c>
      <c r="C11" s="97" t="s">
        <v>14</v>
      </c>
      <c r="D11" s="97"/>
      <c r="E11" s="97"/>
      <c r="F11" s="106">
        <v>25000</v>
      </c>
      <c r="G11" s="97"/>
      <c r="H11" s="97"/>
      <c r="I11" s="25"/>
      <c r="J11" s="25">
        <v>12200</v>
      </c>
      <c r="K11" s="97" t="s">
        <v>9</v>
      </c>
      <c r="L11" s="97"/>
    </row>
    <row r="12" spans="1:14" x14ac:dyDescent="0.3">
      <c r="A12" s="18">
        <v>7</v>
      </c>
      <c r="B12" s="18">
        <v>2210203</v>
      </c>
      <c r="C12" s="97" t="s">
        <v>15</v>
      </c>
      <c r="D12" s="97"/>
      <c r="E12" s="97"/>
      <c r="F12" s="106">
        <v>4000</v>
      </c>
      <c r="G12" s="97"/>
      <c r="H12" s="97"/>
      <c r="I12" s="25"/>
      <c r="J12" s="25">
        <v>12200</v>
      </c>
      <c r="K12" s="97" t="s">
        <v>9</v>
      </c>
      <c r="L12" s="97"/>
    </row>
    <row r="13" spans="1:14" x14ac:dyDescent="0.3">
      <c r="A13" s="18">
        <v>8</v>
      </c>
      <c r="B13" s="18">
        <v>2210204</v>
      </c>
      <c r="C13" s="97" t="s">
        <v>16</v>
      </c>
      <c r="D13" s="97"/>
      <c r="E13" s="97"/>
      <c r="F13" s="106">
        <v>2000</v>
      </c>
      <c r="G13" s="97"/>
      <c r="H13" s="97"/>
      <c r="I13" s="25"/>
      <c r="J13" s="25">
        <v>12200</v>
      </c>
      <c r="K13" s="97" t="s">
        <v>9</v>
      </c>
      <c r="L13" s="97"/>
    </row>
    <row r="14" spans="1:14" x14ac:dyDescent="0.3">
      <c r="A14" s="18">
        <v>9</v>
      </c>
      <c r="B14" s="18">
        <v>2210205</v>
      </c>
      <c r="C14" s="97" t="s">
        <v>17</v>
      </c>
      <c r="D14" s="97"/>
      <c r="E14" s="97"/>
      <c r="F14" s="106">
        <v>15000</v>
      </c>
      <c r="G14" s="97"/>
      <c r="H14" s="97"/>
      <c r="I14" s="25"/>
      <c r="J14" s="25">
        <v>12200</v>
      </c>
      <c r="K14" s="97" t="s">
        <v>9</v>
      </c>
      <c r="L14" s="97"/>
    </row>
    <row r="15" spans="1:14" x14ac:dyDescent="0.3">
      <c r="A15" s="18">
        <v>10</v>
      </c>
      <c r="B15" s="18">
        <v>2210502</v>
      </c>
      <c r="C15" s="97" t="s">
        <v>184</v>
      </c>
      <c r="D15" s="97"/>
      <c r="E15" s="97"/>
      <c r="F15" s="106">
        <v>10000</v>
      </c>
      <c r="G15" s="97"/>
      <c r="H15" s="97"/>
      <c r="I15" s="25"/>
      <c r="J15" s="25">
        <v>12200</v>
      </c>
      <c r="K15" s="97" t="s">
        <v>9</v>
      </c>
      <c r="L15" s="97"/>
    </row>
    <row r="16" spans="1:14" s="85" customFormat="1" x14ac:dyDescent="0.3">
      <c r="A16" s="84">
        <v>11</v>
      </c>
      <c r="B16" s="84">
        <v>2111234</v>
      </c>
      <c r="C16" s="98" t="s">
        <v>18</v>
      </c>
      <c r="D16" s="98"/>
      <c r="E16" s="98"/>
      <c r="F16" s="105">
        <v>40000</v>
      </c>
      <c r="G16" s="98"/>
      <c r="H16" s="98"/>
      <c r="I16" s="82"/>
      <c r="J16" s="82">
        <v>12200</v>
      </c>
      <c r="K16" s="98" t="s">
        <v>9</v>
      </c>
      <c r="L16" s="98"/>
      <c r="N16" s="86"/>
    </row>
    <row r="17" spans="1:14" s="85" customFormat="1" x14ac:dyDescent="0.3">
      <c r="A17" s="84">
        <v>12</v>
      </c>
      <c r="B17" s="84">
        <v>2111234</v>
      </c>
      <c r="C17" s="98" t="s">
        <v>19</v>
      </c>
      <c r="D17" s="98"/>
      <c r="E17" s="98"/>
      <c r="F17" s="119">
        <v>18000</v>
      </c>
      <c r="G17" s="119"/>
      <c r="H17" s="119"/>
      <c r="I17" s="82"/>
      <c r="J17" s="82">
        <v>12200</v>
      </c>
      <c r="K17" s="98" t="s">
        <v>9</v>
      </c>
      <c r="L17" s="98"/>
      <c r="N17" s="86"/>
    </row>
    <row r="18" spans="1:14" s="85" customFormat="1" x14ac:dyDescent="0.3">
      <c r="A18" s="84">
        <v>13</v>
      </c>
      <c r="B18" s="84">
        <v>2111244</v>
      </c>
      <c r="C18" s="98" t="s">
        <v>168</v>
      </c>
      <c r="D18" s="98"/>
      <c r="E18" s="98"/>
      <c r="F18" s="99">
        <v>45000</v>
      </c>
      <c r="G18" s="100"/>
      <c r="H18" s="100"/>
      <c r="I18" s="82"/>
      <c r="J18" s="82">
        <v>12200</v>
      </c>
      <c r="K18" s="98" t="s">
        <v>9</v>
      </c>
      <c r="L18" s="98"/>
      <c r="N18" s="86"/>
    </row>
    <row r="19" spans="1:14" x14ac:dyDescent="0.3">
      <c r="A19" s="18">
        <v>14</v>
      </c>
      <c r="B19" s="18">
        <v>2111238</v>
      </c>
      <c r="C19" s="97" t="s">
        <v>20</v>
      </c>
      <c r="D19" s="97"/>
      <c r="E19" s="97"/>
      <c r="F19" s="103">
        <v>6000</v>
      </c>
      <c r="G19" s="104"/>
      <c r="H19" s="104"/>
      <c r="I19" s="25"/>
      <c r="J19" s="25">
        <v>12200</v>
      </c>
      <c r="K19" s="97" t="s">
        <v>9</v>
      </c>
      <c r="L19" s="97"/>
    </row>
    <row r="20" spans="1:14" s="85" customFormat="1" x14ac:dyDescent="0.3">
      <c r="A20" s="84">
        <v>15</v>
      </c>
      <c r="B20" s="84">
        <v>2111248</v>
      </c>
      <c r="C20" s="98" t="s">
        <v>21</v>
      </c>
      <c r="D20" s="98"/>
      <c r="E20" s="98"/>
      <c r="F20" s="99">
        <v>38200</v>
      </c>
      <c r="G20" s="100"/>
      <c r="H20" s="100"/>
      <c r="I20" s="82"/>
      <c r="J20" s="82">
        <v>12200</v>
      </c>
      <c r="K20" s="98" t="s">
        <v>9</v>
      </c>
      <c r="L20" s="98"/>
      <c r="N20" s="86"/>
    </row>
    <row r="21" spans="1:14" x14ac:dyDescent="0.3">
      <c r="A21" s="18">
        <v>16</v>
      </c>
      <c r="B21" s="18">
        <v>2210603</v>
      </c>
      <c r="C21" s="97" t="s">
        <v>23</v>
      </c>
      <c r="D21" s="97"/>
      <c r="E21" s="97"/>
      <c r="F21" s="106">
        <v>10000</v>
      </c>
      <c r="G21" s="97"/>
      <c r="H21" s="97"/>
      <c r="I21" s="25"/>
      <c r="J21" s="25">
        <v>12200</v>
      </c>
      <c r="K21" s="97" t="s">
        <v>9</v>
      </c>
      <c r="L21" s="97"/>
    </row>
    <row r="22" spans="1:14" s="85" customFormat="1" x14ac:dyDescent="0.3">
      <c r="A22" s="84">
        <v>17</v>
      </c>
      <c r="B22" s="84">
        <v>2210801</v>
      </c>
      <c r="C22" s="98" t="s">
        <v>167</v>
      </c>
      <c r="D22" s="98"/>
      <c r="E22" s="98"/>
      <c r="F22" s="99">
        <v>44000</v>
      </c>
      <c r="G22" s="100"/>
      <c r="H22" s="100"/>
      <c r="I22" s="82"/>
      <c r="J22" s="82">
        <v>12200</v>
      </c>
      <c r="K22" s="98" t="s">
        <v>9</v>
      </c>
      <c r="L22" s="98"/>
      <c r="N22" s="86"/>
    </row>
    <row r="23" spans="1:14" x14ac:dyDescent="0.3">
      <c r="A23" s="18">
        <v>18</v>
      </c>
      <c r="B23" s="18">
        <v>2210511</v>
      </c>
      <c r="C23" s="97" t="s">
        <v>27</v>
      </c>
      <c r="D23" s="97"/>
      <c r="E23" s="97"/>
      <c r="F23" s="103">
        <v>50000</v>
      </c>
      <c r="G23" s="104"/>
      <c r="H23" s="104"/>
      <c r="I23" s="25"/>
      <c r="J23" s="25">
        <v>12200</v>
      </c>
      <c r="K23" s="97" t="s">
        <v>9</v>
      </c>
      <c r="L23" s="97"/>
    </row>
    <row r="24" spans="1:14" x14ac:dyDescent="0.3">
      <c r="A24" s="18">
        <v>19</v>
      </c>
      <c r="B24" s="18">
        <v>2210107</v>
      </c>
      <c r="C24" s="97" t="s">
        <v>24</v>
      </c>
      <c r="D24" s="97"/>
      <c r="E24" s="97"/>
      <c r="F24" s="103">
        <v>12000</v>
      </c>
      <c r="G24" s="104"/>
      <c r="H24" s="104"/>
      <c r="I24" s="25"/>
      <c r="J24" s="25">
        <v>12200</v>
      </c>
      <c r="K24" s="97" t="s">
        <v>9</v>
      </c>
      <c r="L24" s="97"/>
    </row>
    <row r="25" spans="1:14" x14ac:dyDescent="0.3">
      <c r="A25" s="18">
        <v>20</v>
      </c>
      <c r="B25" s="18">
        <v>3111354</v>
      </c>
      <c r="C25" s="97" t="s">
        <v>25</v>
      </c>
      <c r="D25" s="97"/>
      <c r="E25" s="97"/>
      <c r="F25" s="106">
        <v>64000</v>
      </c>
      <c r="G25" s="97"/>
      <c r="H25" s="97"/>
      <c r="I25" s="25"/>
      <c r="J25" s="25">
        <v>12200</v>
      </c>
      <c r="K25" s="97" t="s">
        <v>9</v>
      </c>
      <c r="L25" s="97"/>
    </row>
    <row r="26" spans="1:14" x14ac:dyDescent="0.3">
      <c r="A26" s="18">
        <v>21</v>
      </c>
      <c r="B26" s="18">
        <v>3111256</v>
      </c>
      <c r="C26" s="97" t="s">
        <v>164</v>
      </c>
      <c r="D26" s="97"/>
      <c r="E26" s="97"/>
      <c r="F26" s="106">
        <v>63000</v>
      </c>
      <c r="G26" s="97"/>
      <c r="H26" s="97"/>
      <c r="I26" s="25"/>
      <c r="J26" s="25">
        <v>12200</v>
      </c>
      <c r="K26" s="97" t="s">
        <v>9</v>
      </c>
      <c r="L26" s="97"/>
    </row>
    <row r="27" spans="1:14" x14ac:dyDescent="0.3">
      <c r="A27" s="18">
        <v>22</v>
      </c>
      <c r="B27" s="18">
        <v>2210122</v>
      </c>
      <c r="C27" s="110" t="s">
        <v>102</v>
      </c>
      <c r="D27" s="111"/>
      <c r="E27" s="112"/>
      <c r="F27" s="91">
        <v>43126</v>
      </c>
      <c r="G27" s="92"/>
      <c r="H27" s="93"/>
      <c r="I27" s="7"/>
      <c r="J27" s="25">
        <v>12200</v>
      </c>
      <c r="K27" s="110" t="s">
        <v>9</v>
      </c>
      <c r="L27" s="112"/>
    </row>
    <row r="28" spans="1:14" s="8" customFormat="1" x14ac:dyDescent="0.3">
      <c r="A28" s="18">
        <v>23</v>
      </c>
      <c r="B28" s="18">
        <v>2210103</v>
      </c>
      <c r="C28" s="97" t="s">
        <v>29</v>
      </c>
      <c r="D28" s="97"/>
      <c r="E28" s="97"/>
      <c r="F28" s="106">
        <v>10000</v>
      </c>
      <c r="G28" s="97"/>
      <c r="H28" s="97"/>
      <c r="I28" s="25"/>
      <c r="J28" s="25">
        <v>12200</v>
      </c>
      <c r="K28" s="97" t="s">
        <v>9</v>
      </c>
      <c r="L28" s="97"/>
      <c r="N28" s="83"/>
    </row>
    <row r="29" spans="1:14" s="33" customFormat="1" x14ac:dyDescent="0.3">
      <c r="A29" s="78">
        <v>24</v>
      </c>
      <c r="B29" s="79"/>
      <c r="C29" s="222" t="s">
        <v>51</v>
      </c>
      <c r="D29" s="222"/>
      <c r="E29" s="115"/>
      <c r="F29" s="88">
        <v>32054</v>
      </c>
      <c r="G29" s="89"/>
      <c r="H29" s="90"/>
      <c r="I29" s="82"/>
      <c r="J29" s="82">
        <v>12200</v>
      </c>
      <c r="K29" s="114" t="s">
        <v>9</v>
      </c>
      <c r="L29" s="115"/>
      <c r="N29" s="83"/>
    </row>
    <row r="30" spans="1:14" s="33" customFormat="1" x14ac:dyDescent="0.3">
      <c r="A30" s="78">
        <v>25</v>
      </c>
      <c r="B30" s="79"/>
      <c r="C30" s="80" t="s">
        <v>49</v>
      </c>
      <c r="D30" s="80"/>
      <c r="E30" s="81"/>
      <c r="F30" s="88">
        <v>80000</v>
      </c>
      <c r="G30" s="89"/>
      <c r="H30" s="90"/>
      <c r="I30" s="82"/>
      <c r="J30" s="82">
        <v>12200</v>
      </c>
      <c r="K30" s="114" t="s">
        <v>9</v>
      </c>
      <c r="L30" s="115"/>
      <c r="N30" s="83"/>
    </row>
    <row r="31" spans="1:14" s="33" customFormat="1" x14ac:dyDescent="0.3">
      <c r="A31" s="78">
        <v>26</v>
      </c>
      <c r="B31" s="79"/>
      <c r="C31" s="80" t="s">
        <v>63</v>
      </c>
      <c r="D31" s="80"/>
      <c r="E31" s="81"/>
      <c r="F31" s="88">
        <v>50000</v>
      </c>
      <c r="G31" s="89"/>
      <c r="H31" s="90"/>
      <c r="I31" s="82"/>
      <c r="J31" s="82">
        <v>12200</v>
      </c>
      <c r="K31" s="114" t="s">
        <v>9</v>
      </c>
      <c r="L31" s="115"/>
      <c r="N31" s="83"/>
    </row>
    <row r="32" spans="1:14" s="33" customFormat="1" x14ac:dyDescent="0.3">
      <c r="A32" s="78">
        <v>27</v>
      </c>
      <c r="B32" s="79"/>
      <c r="C32" s="80" t="s">
        <v>205</v>
      </c>
      <c r="D32" s="80"/>
      <c r="E32" s="81"/>
      <c r="F32" s="88">
        <v>20000</v>
      </c>
      <c r="G32" s="89"/>
      <c r="H32" s="90"/>
      <c r="I32" s="82"/>
      <c r="J32" s="82">
        <v>12200</v>
      </c>
      <c r="K32" s="114" t="s">
        <v>9</v>
      </c>
      <c r="L32" s="115"/>
      <c r="N32" s="83"/>
    </row>
    <row r="33" spans="1:14" s="33" customFormat="1" x14ac:dyDescent="0.3">
      <c r="A33" s="76"/>
      <c r="B33" s="77"/>
      <c r="C33" s="34"/>
      <c r="D33" s="34"/>
      <c r="E33" s="35"/>
      <c r="F33" s="91"/>
      <c r="G33" s="92"/>
      <c r="H33" s="93"/>
      <c r="I33" s="32"/>
      <c r="J33" s="32"/>
      <c r="K33" s="110"/>
      <c r="L33" s="112"/>
      <c r="N33" s="83"/>
    </row>
    <row r="34" spans="1:14" x14ac:dyDescent="0.3">
      <c r="A34" s="94" t="s">
        <v>163</v>
      </c>
      <c r="B34" s="95"/>
      <c r="C34" s="95"/>
      <c r="D34" s="95"/>
      <c r="E34" s="96"/>
      <c r="F34" s="108">
        <f>SUM(F6:F33)</f>
        <v>903380</v>
      </c>
      <c r="G34" s="109"/>
      <c r="H34" s="109"/>
      <c r="I34" s="25"/>
      <c r="J34" s="25">
        <v>12200</v>
      </c>
      <c r="K34" s="97" t="s">
        <v>9</v>
      </c>
      <c r="L34" s="97"/>
    </row>
    <row r="35" spans="1:14" x14ac:dyDescent="0.3">
      <c r="A35" s="17"/>
      <c r="C35" s="107"/>
      <c r="D35" s="107"/>
      <c r="E35" s="107"/>
      <c r="F35" s="107"/>
      <c r="G35" s="107"/>
      <c r="H35" s="107"/>
      <c r="I35" s="29"/>
    </row>
    <row r="36" spans="1:14" x14ac:dyDescent="0.3">
      <c r="F36" s="87"/>
    </row>
    <row r="37" spans="1:14" x14ac:dyDescent="0.3">
      <c r="I37" s="107"/>
      <c r="J37" s="107"/>
      <c r="K37" s="107"/>
    </row>
    <row r="45" spans="1:14" x14ac:dyDescent="0.3">
      <c r="B45" s="1" t="s">
        <v>166</v>
      </c>
    </row>
  </sheetData>
  <mergeCells count="95">
    <mergeCell ref="C29:E29"/>
    <mergeCell ref="F4:H4"/>
    <mergeCell ref="C21:E21"/>
    <mergeCell ref="C22:E22"/>
    <mergeCell ref="C18:E18"/>
    <mergeCell ref="C19:E19"/>
    <mergeCell ref="C20:E20"/>
    <mergeCell ref="F21:H21"/>
    <mergeCell ref="F22:H22"/>
    <mergeCell ref="F20:H20"/>
    <mergeCell ref="F13:H13"/>
    <mergeCell ref="F14:H14"/>
    <mergeCell ref="F15:H15"/>
    <mergeCell ref="F16:H16"/>
    <mergeCell ref="F17:H17"/>
    <mergeCell ref="F18:H18"/>
    <mergeCell ref="F19:H19"/>
    <mergeCell ref="K28:L28"/>
    <mergeCell ref="K34:L34"/>
    <mergeCell ref="K24:L24"/>
    <mergeCell ref="K25:L25"/>
    <mergeCell ref="K26:L26"/>
    <mergeCell ref="K27:L27"/>
    <mergeCell ref="K29:L29"/>
    <mergeCell ref="K30:L30"/>
    <mergeCell ref="K31:L31"/>
    <mergeCell ref="K32:L32"/>
    <mergeCell ref="K33:L33"/>
    <mergeCell ref="K23:L23"/>
    <mergeCell ref="C4:E4"/>
    <mergeCell ref="A1:L1"/>
    <mergeCell ref="A2:L2"/>
    <mergeCell ref="A3:L3"/>
    <mergeCell ref="K19:L19"/>
    <mergeCell ref="K20:L20"/>
    <mergeCell ref="K21:L21"/>
    <mergeCell ref="K22:L22"/>
    <mergeCell ref="K13:L13"/>
    <mergeCell ref="K14:L14"/>
    <mergeCell ref="K15:L15"/>
    <mergeCell ref="K16:L16"/>
    <mergeCell ref="K17:L17"/>
    <mergeCell ref="K18:L18"/>
    <mergeCell ref="F12:H12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C14:E14"/>
    <mergeCell ref="C10:E10"/>
    <mergeCell ref="C11:E11"/>
    <mergeCell ref="C12:E12"/>
    <mergeCell ref="C13:E13"/>
    <mergeCell ref="I37:K37"/>
    <mergeCell ref="C35:E35"/>
    <mergeCell ref="F23:H23"/>
    <mergeCell ref="F24:H24"/>
    <mergeCell ref="F25:H25"/>
    <mergeCell ref="F26:H26"/>
    <mergeCell ref="F28:H28"/>
    <mergeCell ref="F34:H34"/>
    <mergeCell ref="C24:E24"/>
    <mergeCell ref="C25:E25"/>
    <mergeCell ref="F35:H35"/>
    <mergeCell ref="C23:E23"/>
    <mergeCell ref="C26:E26"/>
    <mergeCell ref="C28:E28"/>
    <mergeCell ref="C27:E27"/>
    <mergeCell ref="F27:H27"/>
    <mergeCell ref="A34:E34"/>
    <mergeCell ref="F5:H5"/>
    <mergeCell ref="C5:E5"/>
    <mergeCell ref="C6:E6"/>
    <mergeCell ref="C7:E7"/>
    <mergeCell ref="C8:E8"/>
    <mergeCell ref="F6:H6"/>
    <mergeCell ref="F7:H7"/>
    <mergeCell ref="F8:H8"/>
    <mergeCell ref="F9:H9"/>
    <mergeCell ref="F10:H10"/>
    <mergeCell ref="F11:H11"/>
    <mergeCell ref="C15:E15"/>
    <mergeCell ref="C16:E16"/>
    <mergeCell ref="C17:E17"/>
    <mergeCell ref="C9:E9"/>
    <mergeCell ref="F29:H29"/>
    <mergeCell ref="F30:H30"/>
    <mergeCell ref="F31:H31"/>
    <mergeCell ref="F32:H32"/>
    <mergeCell ref="F33:H33"/>
  </mergeCells>
  <pageMargins left="0.7" right="0.7" top="0.75" bottom="0.75" header="0.3" footer="0.3"/>
  <pageSetup paperSize="9" scale="69" orientation="landscape" horizontalDpi="0" verticalDpi="0" r:id="rId1"/>
  <headerFooter>
    <oddHeader>&amp;CSKDA 1</oddHeader>
  </headerFooter>
  <colBreaks count="1" manualBreakCount="1">
    <brk id="16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topLeftCell="A24" zoomScaleNormal="100" workbookViewId="0">
      <selection activeCell="A35" sqref="A35:B35"/>
    </sheetView>
  </sheetViews>
  <sheetFormatPr defaultRowHeight="15" x14ac:dyDescent="0.25"/>
  <cols>
    <col min="1" max="1" width="6.42578125" customWidth="1"/>
    <col min="2" max="2" width="20" customWidth="1"/>
    <col min="5" max="5" width="35.140625" customWidth="1"/>
    <col min="6" max="6" width="13.28515625" customWidth="1"/>
    <col min="7" max="7" width="6.5703125" customWidth="1"/>
    <col min="8" max="8" width="3.42578125" hidden="1" customWidth="1"/>
    <col min="12" max="12" width="27.7109375" customWidth="1"/>
    <col min="14" max="14" width="19.85546875" customWidth="1"/>
  </cols>
  <sheetData>
    <row r="1" spans="1:14" s="2" customFormat="1" ht="18.75" x14ac:dyDescent="0.3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2" spans="1:14" s="2" customFormat="1" ht="18.75" x14ac:dyDescent="0.3">
      <c r="A2" s="113" t="s">
        <v>176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</row>
    <row r="3" spans="1:14" s="2" customFormat="1" ht="18.75" x14ac:dyDescent="0.3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14" s="2" customFormat="1" ht="56.25" customHeight="1" x14ac:dyDescent="0.3">
      <c r="A4" s="7" t="s">
        <v>2</v>
      </c>
      <c r="B4" s="7" t="s">
        <v>3</v>
      </c>
      <c r="C4" s="147" t="s">
        <v>4</v>
      </c>
      <c r="D4" s="147"/>
      <c r="E4" s="147"/>
      <c r="F4" s="150" t="s">
        <v>6</v>
      </c>
      <c r="G4" s="151"/>
      <c r="H4" s="152"/>
      <c r="I4" s="147" t="s">
        <v>31</v>
      </c>
      <c r="J4" s="147"/>
      <c r="K4" s="147"/>
      <c r="L4" s="147"/>
      <c r="M4" s="147" t="s">
        <v>8</v>
      </c>
      <c r="N4" s="147"/>
    </row>
    <row r="5" spans="1:14" s="2" customFormat="1" ht="18.75" x14ac:dyDescent="0.3">
      <c r="A5" s="12" t="s">
        <v>30</v>
      </c>
      <c r="B5" s="7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</row>
    <row r="6" spans="1:14" s="2" customFormat="1" ht="18.75" x14ac:dyDescent="0.3">
      <c r="A6" s="7">
        <v>1</v>
      </c>
      <c r="B6" s="7">
        <v>3111252</v>
      </c>
      <c r="C6" s="143" t="s">
        <v>183</v>
      </c>
      <c r="D6" s="143"/>
      <c r="E6" s="143"/>
      <c r="F6" s="134">
        <v>38989.360000000001</v>
      </c>
      <c r="G6" s="136"/>
      <c r="H6" s="51">
        <f>SUM(F6)</f>
        <v>38989.360000000001</v>
      </c>
      <c r="I6" s="143" t="s">
        <v>32</v>
      </c>
      <c r="J6" s="143"/>
      <c r="K6" s="143"/>
      <c r="L6" s="143"/>
      <c r="M6" s="143" t="s">
        <v>33</v>
      </c>
      <c r="N6" s="143"/>
    </row>
    <row r="7" spans="1:14" s="2" customFormat="1" ht="18.75" x14ac:dyDescent="0.3">
      <c r="A7" s="7">
        <v>2</v>
      </c>
      <c r="B7" s="7">
        <v>3111202</v>
      </c>
      <c r="C7" s="143" t="s">
        <v>34</v>
      </c>
      <c r="D7" s="143"/>
      <c r="E7" s="143"/>
      <c r="F7" s="134">
        <v>180000</v>
      </c>
      <c r="G7" s="136"/>
      <c r="H7" s="51">
        <f>SUM(F7)</f>
        <v>180000</v>
      </c>
      <c r="I7" s="143" t="s">
        <v>160</v>
      </c>
      <c r="J7" s="143"/>
      <c r="K7" s="143"/>
      <c r="L7" s="143"/>
      <c r="M7" s="143" t="s">
        <v>33</v>
      </c>
      <c r="N7" s="143"/>
    </row>
    <row r="8" spans="1:14" s="2" customFormat="1" ht="18.75" x14ac:dyDescent="0.3">
      <c r="A8" s="7">
        <v>3</v>
      </c>
      <c r="B8" s="7">
        <v>2210711</v>
      </c>
      <c r="C8" s="143" t="s">
        <v>35</v>
      </c>
      <c r="D8" s="143"/>
      <c r="E8" s="143"/>
      <c r="F8" s="134">
        <v>20077.599999999999</v>
      </c>
      <c r="G8" s="136"/>
      <c r="H8" s="51">
        <f>SUM(F8)</f>
        <v>20077.599999999999</v>
      </c>
      <c r="I8" s="143" t="s">
        <v>36</v>
      </c>
      <c r="J8" s="143"/>
      <c r="K8" s="143"/>
      <c r="L8" s="143"/>
      <c r="M8" s="143" t="s">
        <v>33</v>
      </c>
      <c r="N8" s="143"/>
    </row>
    <row r="9" spans="1:14" s="2" customFormat="1" ht="18.75" x14ac:dyDescent="0.3">
      <c r="A9" s="7">
        <v>4</v>
      </c>
      <c r="B9" s="7">
        <v>2210711</v>
      </c>
      <c r="C9" s="143" t="s">
        <v>87</v>
      </c>
      <c r="D9" s="143"/>
      <c r="E9" s="143"/>
      <c r="F9" s="134">
        <v>17850</v>
      </c>
      <c r="G9" s="136"/>
      <c r="H9" s="51">
        <f>SUM(F9)</f>
        <v>17850</v>
      </c>
      <c r="I9" s="143" t="s">
        <v>36</v>
      </c>
      <c r="J9" s="143"/>
      <c r="K9" s="143"/>
      <c r="L9" s="143"/>
      <c r="M9" s="143" t="s">
        <v>33</v>
      </c>
      <c r="N9" s="143"/>
    </row>
    <row r="10" spans="1:14" s="20" customFormat="1" ht="26.25" customHeight="1" x14ac:dyDescent="0.3">
      <c r="A10" s="19"/>
      <c r="B10" s="19"/>
      <c r="C10" s="124" t="s">
        <v>169</v>
      </c>
      <c r="D10" s="130"/>
      <c r="E10" s="125"/>
      <c r="F10" s="134">
        <v>48500</v>
      </c>
      <c r="G10" s="135"/>
      <c r="H10" s="65">
        <f>SUM(F10)</f>
        <v>48500</v>
      </c>
      <c r="I10" s="124" t="s">
        <v>36</v>
      </c>
      <c r="J10" s="130"/>
      <c r="K10" s="130"/>
      <c r="L10" s="125"/>
      <c r="M10" s="124" t="s">
        <v>33</v>
      </c>
      <c r="N10" s="125"/>
    </row>
    <row r="11" spans="1:14" s="2" customFormat="1" ht="18.75" x14ac:dyDescent="0.3">
      <c r="A11" s="109" t="s">
        <v>37</v>
      </c>
      <c r="B11" s="109"/>
      <c r="C11" s="109" t="s">
        <v>109</v>
      </c>
      <c r="D11" s="109"/>
      <c r="E11" s="109"/>
      <c r="F11" s="108">
        <f>SUM(F6:F10)</f>
        <v>305416.95999999996</v>
      </c>
      <c r="G11" s="109"/>
      <c r="H11" s="109"/>
      <c r="I11" s="97"/>
      <c r="J11" s="97"/>
      <c r="K11" s="97"/>
      <c r="L11" s="97"/>
      <c r="M11" s="97"/>
      <c r="N11" s="97"/>
    </row>
    <row r="12" spans="1:14" s="2" customFormat="1" ht="25.5" customHeight="1" x14ac:dyDescent="0.3">
      <c r="A12" s="25">
        <v>5</v>
      </c>
      <c r="B12" s="37">
        <v>3111256</v>
      </c>
      <c r="C12" s="124" t="s">
        <v>175</v>
      </c>
      <c r="D12" s="130"/>
      <c r="E12" s="125"/>
      <c r="F12" s="134">
        <v>300295.95</v>
      </c>
      <c r="G12" s="135"/>
      <c r="H12" s="136"/>
      <c r="I12" s="124" t="s">
        <v>38</v>
      </c>
      <c r="J12" s="130"/>
      <c r="K12" s="130"/>
      <c r="L12" s="125"/>
      <c r="M12" s="124" t="s">
        <v>33</v>
      </c>
      <c r="N12" s="125"/>
    </row>
    <row r="13" spans="1:14" s="2" customFormat="1" ht="18.75" x14ac:dyDescent="0.3">
      <c r="A13" s="25">
        <v>6</v>
      </c>
      <c r="B13" s="37">
        <v>3111205</v>
      </c>
      <c r="C13" s="124" t="s">
        <v>161</v>
      </c>
      <c r="D13" s="130"/>
      <c r="E13" s="125"/>
      <c r="F13" s="134">
        <v>212746</v>
      </c>
      <c r="G13" s="135"/>
      <c r="H13" s="136"/>
      <c r="I13" s="124" t="s">
        <v>36</v>
      </c>
      <c r="J13" s="130"/>
      <c r="K13" s="130"/>
      <c r="L13" s="125"/>
      <c r="M13" s="124" t="s">
        <v>33</v>
      </c>
      <c r="N13" s="125"/>
    </row>
    <row r="14" spans="1:14" s="2" customFormat="1" ht="18.75" x14ac:dyDescent="0.3">
      <c r="A14" s="25">
        <v>7</v>
      </c>
      <c r="B14" s="37">
        <v>2210511</v>
      </c>
      <c r="C14" s="124" t="s">
        <v>39</v>
      </c>
      <c r="D14" s="130"/>
      <c r="E14" s="125"/>
      <c r="F14" s="137">
        <v>30000</v>
      </c>
      <c r="G14" s="138"/>
      <c r="H14" s="139"/>
      <c r="I14" s="124" t="s">
        <v>36</v>
      </c>
      <c r="J14" s="130"/>
      <c r="K14" s="130"/>
      <c r="L14" s="125"/>
      <c r="M14" s="124" t="s">
        <v>33</v>
      </c>
      <c r="N14" s="125"/>
    </row>
    <row r="15" spans="1:14" s="2" customFormat="1" ht="18.75" x14ac:dyDescent="0.3">
      <c r="A15" s="25">
        <v>8</v>
      </c>
      <c r="B15" s="37">
        <v>2210117</v>
      </c>
      <c r="C15" s="124" t="s">
        <v>40</v>
      </c>
      <c r="D15" s="130"/>
      <c r="E15" s="125"/>
      <c r="F15" s="137">
        <v>10000</v>
      </c>
      <c r="G15" s="138"/>
      <c r="H15" s="139"/>
      <c r="I15" s="124" t="s">
        <v>36</v>
      </c>
      <c r="J15" s="130"/>
      <c r="K15" s="130"/>
      <c r="L15" s="125"/>
      <c r="M15" s="124" t="s">
        <v>33</v>
      </c>
      <c r="N15" s="125"/>
    </row>
    <row r="16" spans="1:14" s="8" customFormat="1" ht="18.75" x14ac:dyDescent="0.3">
      <c r="A16" s="25">
        <v>9</v>
      </c>
      <c r="B16" s="37">
        <v>2210904</v>
      </c>
      <c r="C16" s="124" t="s">
        <v>88</v>
      </c>
      <c r="D16" s="130"/>
      <c r="E16" s="125"/>
      <c r="F16" s="137">
        <v>71402</v>
      </c>
      <c r="G16" s="138"/>
      <c r="H16" s="139"/>
      <c r="I16" s="124" t="s">
        <v>36</v>
      </c>
      <c r="J16" s="130"/>
      <c r="K16" s="130"/>
      <c r="L16" s="125"/>
      <c r="M16" s="124" t="s">
        <v>33</v>
      </c>
      <c r="N16" s="125"/>
    </row>
    <row r="17" spans="1:14" s="2" customFormat="1" ht="18.75" x14ac:dyDescent="0.3">
      <c r="A17" s="25">
        <v>10</v>
      </c>
      <c r="B17" s="37">
        <v>2210118</v>
      </c>
      <c r="C17" s="124" t="s">
        <v>41</v>
      </c>
      <c r="D17" s="130"/>
      <c r="E17" s="125"/>
      <c r="F17" s="137">
        <v>20000</v>
      </c>
      <c r="G17" s="138"/>
      <c r="H17" s="139"/>
      <c r="I17" s="124" t="s">
        <v>36</v>
      </c>
      <c r="J17" s="130"/>
      <c r="K17" s="130"/>
      <c r="L17" s="125"/>
      <c r="M17" s="124" t="s">
        <v>33</v>
      </c>
      <c r="N17" s="125"/>
    </row>
    <row r="18" spans="1:14" s="2" customFormat="1" ht="18.75" x14ac:dyDescent="0.3">
      <c r="A18" s="25">
        <v>11</v>
      </c>
      <c r="B18" s="37">
        <v>2210703</v>
      </c>
      <c r="C18" s="124" t="s">
        <v>42</v>
      </c>
      <c r="D18" s="130"/>
      <c r="E18" s="125"/>
      <c r="F18" s="137">
        <v>10000</v>
      </c>
      <c r="G18" s="138"/>
      <c r="H18" s="139"/>
      <c r="I18" s="124" t="s">
        <v>36</v>
      </c>
      <c r="J18" s="130"/>
      <c r="K18" s="130"/>
      <c r="L18" s="125"/>
      <c r="M18" s="124" t="s">
        <v>33</v>
      </c>
      <c r="N18" s="125"/>
    </row>
    <row r="19" spans="1:14" s="2" customFormat="1" ht="18.75" x14ac:dyDescent="0.3">
      <c r="A19" s="25">
        <v>12</v>
      </c>
      <c r="B19" s="37">
        <v>2821019</v>
      </c>
      <c r="C19" s="124" t="s">
        <v>43</v>
      </c>
      <c r="D19" s="130"/>
      <c r="E19" s="125"/>
      <c r="F19" s="140">
        <v>71402</v>
      </c>
      <c r="G19" s="141"/>
      <c r="H19" s="142"/>
      <c r="I19" s="124" t="s">
        <v>36</v>
      </c>
      <c r="J19" s="130"/>
      <c r="K19" s="130"/>
      <c r="L19" s="125"/>
      <c r="M19" s="124" t="s">
        <v>33</v>
      </c>
      <c r="N19" s="125"/>
    </row>
    <row r="20" spans="1:14" s="2" customFormat="1" ht="18.75" x14ac:dyDescent="0.3">
      <c r="A20" s="25">
        <v>13</v>
      </c>
      <c r="B20" s="37">
        <v>2210902</v>
      </c>
      <c r="C20" s="124" t="s">
        <v>44</v>
      </c>
      <c r="D20" s="130"/>
      <c r="E20" s="125"/>
      <c r="F20" s="137">
        <v>29083.040000000001</v>
      </c>
      <c r="G20" s="138"/>
      <c r="H20" s="139"/>
      <c r="I20" s="124" t="s">
        <v>36</v>
      </c>
      <c r="J20" s="130"/>
      <c r="K20" s="130"/>
      <c r="L20" s="125"/>
      <c r="M20" s="124" t="s">
        <v>33</v>
      </c>
      <c r="N20" s="125"/>
    </row>
    <row r="21" spans="1:14" s="2" customFormat="1" ht="18.75" x14ac:dyDescent="0.3">
      <c r="A21" s="25">
        <v>14</v>
      </c>
      <c r="B21" s="37">
        <v>2210711</v>
      </c>
      <c r="C21" s="124" t="s">
        <v>35</v>
      </c>
      <c r="D21" s="130"/>
      <c r="E21" s="125"/>
      <c r="F21" s="137">
        <v>19400</v>
      </c>
      <c r="G21" s="138"/>
      <c r="H21" s="139"/>
      <c r="I21" s="124" t="s">
        <v>79</v>
      </c>
      <c r="J21" s="130"/>
      <c r="K21" s="130"/>
      <c r="L21" s="125"/>
      <c r="M21" s="124" t="s">
        <v>33</v>
      </c>
      <c r="N21" s="125"/>
    </row>
    <row r="22" spans="1:14" s="20" customFormat="1" ht="23.25" customHeight="1" x14ac:dyDescent="0.3">
      <c r="A22" s="25"/>
      <c r="B22" s="37"/>
      <c r="C22" s="124" t="s">
        <v>170</v>
      </c>
      <c r="D22" s="130"/>
      <c r="E22" s="125"/>
      <c r="F22" s="137">
        <v>40000</v>
      </c>
      <c r="G22" s="138"/>
      <c r="H22" s="139"/>
      <c r="I22" s="124" t="s">
        <v>36</v>
      </c>
      <c r="J22" s="130"/>
      <c r="K22" s="130"/>
      <c r="L22" s="125"/>
      <c r="M22" s="124" t="s">
        <v>33</v>
      </c>
      <c r="N22" s="125"/>
    </row>
    <row r="23" spans="1:14" s="2" customFormat="1" ht="18.75" x14ac:dyDescent="0.3">
      <c r="A23" s="147" t="s">
        <v>83</v>
      </c>
      <c r="B23" s="147"/>
      <c r="C23" s="109" t="s">
        <v>109</v>
      </c>
      <c r="D23" s="109"/>
      <c r="E23" s="109"/>
      <c r="F23" s="108">
        <f>SUM(F12:F22)</f>
        <v>814328.99</v>
      </c>
      <c r="G23" s="109"/>
      <c r="H23" s="109"/>
      <c r="I23" s="97"/>
      <c r="J23" s="97"/>
      <c r="K23" s="97"/>
      <c r="L23" s="97"/>
      <c r="M23" s="97"/>
      <c r="N23" s="97"/>
    </row>
    <row r="24" spans="1:14" s="2" customFormat="1" ht="18.75" x14ac:dyDescent="0.3">
      <c r="A24" s="147"/>
      <c r="B24" s="147"/>
      <c r="C24" s="97"/>
      <c r="D24" s="97"/>
      <c r="E24" s="97"/>
      <c r="F24" s="106"/>
      <c r="G24" s="97"/>
      <c r="H24" s="97"/>
      <c r="I24" s="97"/>
      <c r="J24" s="97"/>
      <c r="K24" s="97"/>
      <c r="L24" s="97"/>
      <c r="M24" s="97"/>
      <c r="N24" s="97"/>
    </row>
    <row r="25" spans="1:14" s="2" customFormat="1" ht="18.75" x14ac:dyDescent="0.3">
      <c r="A25" s="7">
        <v>15</v>
      </c>
      <c r="B25" s="37">
        <v>3111303</v>
      </c>
      <c r="C25" s="143" t="s">
        <v>45</v>
      </c>
      <c r="D25" s="143"/>
      <c r="E25" s="143"/>
      <c r="F25" s="144">
        <v>164875.04999999999</v>
      </c>
      <c r="G25" s="143"/>
      <c r="H25" s="143"/>
      <c r="I25" s="143" t="s">
        <v>46</v>
      </c>
      <c r="J25" s="143"/>
      <c r="K25" s="143"/>
      <c r="L25" s="143"/>
      <c r="M25" s="143" t="s">
        <v>33</v>
      </c>
      <c r="N25" s="143"/>
    </row>
    <row r="26" spans="1:14" s="2" customFormat="1" ht="18.75" x14ac:dyDescent="0.3">
      <c r="A26" s="7">
        <v>16</v>
      </c>
      <c r="B26" s="37">
        <v>3113110</v>
      </c>
      <c r="C26" s="143" t="s">
        <v>47</v>
      </c>
      <c r="D26" s="143"/>
      <c r="E26" s="143"/>
      <c r="F26" s="144">
        <v>120000</v>
      </c>
      <c r="G26" s="143"/>
      <c r="H26" s="143"/>
      <c r="I26" s="143" t="s">
        <v>48</v>
      </c>
      <c r="J26" s="143"/>
      <c r="K26" s="143"/>
      <c r="L26" s="143"/>
      <c r="M26" s="143" t="s">
        <v>33</v>
      </c>
      <c r="N26" s="143"/>
    </row>
    <row r="27" spans="1:14" s="23" customFormat="1" ht="18.75" x14ac:dyDescent="0.3">
      <c r="A27" s="36">
        <v>17</v>
      </c>
      <c r="B27" s="45">
        <v>2821017</v>
      </c>
      <c r="C27" s="145" t="s">
        <v>208</v>
      </c>
      <c r="D27" s="145"/>
      <c r="E27" s="145"/>
      <c r="F27" s="149">
        <v>80000</v>
      </c>
      <c r="G27" s="145"/>
      <c r="H27" s="145"/>
      <c r="I27" s="145" t="s">
        <v>36</v>
      </c>
      <c r="J27" s="145"/>
      <c r="K27" s="145"/>
      <c r="L27" s="145"/>
      <c r="M27" s="145" t="s">
        <v>33</v>
      </c>
      <c r="N27" s="145"/>
    </row>
    <row r="28" spans="1:14" s="2" customFormat="1" ht="18.75" x14ac:dyDescent="0.3">
      <c r="A28" s="7">
        <v>18</v>
      </c>
      <c r="B28" s="37">
        <v>2210711</v>
      </c>
      <c r="C28" s="143" t="s">
        <v>35</v>
      </c>
      <c r="D28" s="143"/>
      <c r="E28" s="143"/>
      <c r="F28" s="144">
        <v>10000</v>
      </c>
      <c r="G28" s="143"/>
      <c r="H28" s="143"/>
      <c r="I28" s="143" t="s">
        <v>36</v>
      </c>
      <c r="J28" s="143"/>
      <c r="K28" s="143"/>
      <c r="L28" s="143"/>
      <c r="M28" s="143" t="s">
        <v>33</v>
      </c>
      <c r="N28" s="143"/>
    </row>
    <row r="29" spans="1:14" s="2" customFormat="1" ht="18.75" x14ac:dyDescent="0.3">
      <c r="A29" s="7">
        <v>19</v>
      </c>
      <c r="B29" s="37">
        <v>2210801</v>
      </c>
      <c r="C29" s="143" t="s">
        <v>50</v>
      </c>
      <c r="D29" s="143"/>
      <c r="E29" s="143"/>
      <c r="F29" s="144">
        <v>6000</v>
      </c>
      <c r="G29" s="143"/>
      <c r="H29" s="143"/>
      <c r="I29" s="143" t="s">
        <v>36</v>
      </c>
      <c r="J29" s="143"/>
      <c r="K29" s="143"/>
      <c r="L29" s="143"/>
      <c r="M29" s="143" t="s">
        <v>33</v>
      </c>
      <c r="N29" s="143"/>
    </row>
    <row r="30" spans="1:14" s="8" customFormat="1" ht="18.75" x14ac:dyDescent="0.3">
      <c r="A30" s="7">
        <v>20</v>
      </c>
      <c r="B30" s="37">
        <v>2210108</v>
      </c>
      <c r="C30" s="143" t="s">
        <v>80</v>
      </c>
      <c r="D30" s="143"/>
      <c r="E30" s="143"/>
      <c r="F30" s="144">
        <v>15000</v>
      </c>
      <c r="G30" s="144"/>
      <c r="H30" s="144"/>
      <c r="I30" s="143" t="s">
        <v>36</v>
      </c>
      <c r="J30" s="143"/>
      <c r="K30" s="143"/>
      <c r="L30" s="143"/>
      <c r="M30" s="143" t="s">
        <v>33</v>
      </c>
      <c r="N30" s="143"/>
    </row>
    <row r="31" spans="1:14" s="23" customFormat="1" ht="18.75" x14ac:dyDescent="0.3">
      <c r="A31" s="36">
        <v>21</v>
      </c>
      <c r="B31" s="45">
        <v>2210205</v>
      </c>
      <c r="C31" s="145" t="s">
        <v>206</v>
      </c>
      <c r="D31" s="145"/>
      <c r="E31" s="145"/>
      <c r="F31" s="149">
        <v>32054</v>
      </c>
      <c r="G31" s="145"/>
      <c r="H31" s="145"/>
      <c r="I31" s="145" t="s">
        <v>52</v>
      </c>
      <c r="J31" s="145"/>
      <c r="K31" s="145"/>
      <c r="L31" s="145"/>
      <c r="M31" s="145" t="s">
        <v>33</v>
      </c>
      <c r="N31" s="145"/>
    </row>
    <row r="32" spans="1:14" s="8" customFormat="1" ht="18.75" x14ac:dyDescent="0.3">
      <c r="A32" s="7">
        <v>22</v>
      </c>
      <c r="B32" s="37">
        <v>2211201</v>
      </c>
      <c r="C32" s="143" t="s">
        <v>84</v>
      </c>
      <c r="D32" s="143"/>
      <c r="E32" s="143"/>
      <c r="F32" s="144">
        <v>20000</v>
      </c>
      <c r="G32" s="144"/>
      <c r="H32" s="144"/>
      <c r="I32" s="143" t="s">
        <v>36</v>
      </c>
      <c r="J32" s="143"/>
      <c r="K32" s="143"/>
      <c r="L32" s="143"/>
      <c r="M32" s="143" t="s">
        <v>33</v>
      </c>
      <c r="N32" s="143"/>
    </row>
    <row r="33" spans="1:14" s="2" customFormat="1" ht="18.75" x14ac:dyDescent="0.3">
      <c r="A33" s="7">
        <v>23</v>
      </c>
      <c r="B33" s="37">
        <v>2210205</v>
      </c>
      <c r="C33" s="143" t="s">
        <v>207</v>
      </c>
      <c r="D33" s="143"/>
      <c r="E33" s="143"/>
      <c r="F33" s="144">
        <v>50000</v>
      </c>
      <c r="G33" s="143"/>
      <c r="H33" s="143"/>
      <c r="I33" s="143" t="s">
        <v>36</v>
      </c>
      <c r="J33" s="143"/>
      <c r="K33" s="143"/>
      <c r="L33" s="143"/>
      <c r="M33" s="143" t="s">
        <v>33</v>
      </c>
      <c r="N33" s="143"/>
    </row>
    <row r="34" spans="1:14" s="2" customFormat="1" ht="18.75" x14ac:dyDescent="0.3">
      <c r="A34" s="97"/>
      <c r="B34" s="97"/>
      <c r="C34" s="109" t="s">
        <v>109</v>
      </c>
      <c r="D34" s="109"/>
      <c r="E34" s="109"/>
      <c r="F34" s="108">
        <f>SUM(F25:F33)</f>
        <v>497929.05</v>
      </c>
      <c r="G34" s="109"/>
      <c r="H34" s="109"/>
      <c r="I34" s="97"/>
      <c r="J34" s="97"/>
      <c r="K34" s="97"/>
      <c r="L34" s="97"/>
      <c r="M34" s="97"/>
      <c r="N34" s="97"/>
    </row>
    <row r="35" spans="1:14" s="2" customFormat="1" ht="33.75" customHeight="1" x14ac:dyDescent="0.3">
      <c r="A35" s="147" t="s">
        <v>64</v>
      </c>
      <c r="B35" s="147"/>
      <c r="C35" s="97"/>
      <c r="D35" s="97"/>
      <c r="E35" s="97"/>
      <c r="F35" s="106"/>
      <c r="G35" s="106"/>
      <c r="H35" s="106"/>
      <c r="I35" s="97"/>
      <c r="J35" s="97"/>
      <c r="K35" s="97"/>
      <c r="L35" s="97"/>
      <c r="M35" s="97"/>
      <c r="N35" s="97"/>
    </row>
    <row r="36" spans="1:14" s="2" customFormat="1" ht="18.75" x14ac:dyDescent="0.3">
      <c r="A36" s="7">
        <v>24</v>
      </c>
      <c r="B36" s="37">
        <v>3111308</v>
      </c>
      <c r="C36" s="124" t="s">
        <v>178</v>
      </c>
      <c r="D36" s="130"/>
      <c r="E36" s="125"/>
      <c r="F36" s="134">
        <v>84171</v>
      </c>
      <c r="G36" s="135"/>
      <c r="H36" s="136"/>
      <c r="I36" s="124" t="s">
        <v>53</v>
      </c>
      <c r="J36" s="130"/>
      <c r="K36" s="130"/>
      <c r="L36" s="125"/>
      <c r="M36" s="124" t="s">
        <v>33</v>
      </c>
      <c r="N36" s="125"/>
    </row>
    <row r="37" spans="1:14" s="6" customFormat="1" ht="18.75" x14ac:dyDescent="0.3">
      <c r="A37" s="7">
        <v>25</v>
      </c>
      <c r="B37" s="39">
        <v>3111308</v>
      </c>
      <c r="C37" s="120" t="s">
        <v>54</v>
      </c>
      <c r="D37" s="121"/>
      <c r="E37" s="122"/>
      <c r="F37" s="134">
        <v>40000</v>
      </c>
      <c r="G37" s="135"/>
      <c r="H37" s="136"/>
      <c r="I37" s="124" t="s">
        <v>36</v>
      </c>
      <c r="J37" s="130"/>
      <c r="K37" s="130"/>
      <c r="L37" s="125"/>
      <c r="M37" s="124" t="s">
        <v>33</v>
      </c>
      <c r="N37" s="125"/>
    </row>
    <row r="38" spans="1:14" s="6" customFormat="1" ht="18.75" x14ac:dyDescent="0.3">
      <c r="A38" s="7">
        <v>26</v>
      </c>
      <c r="B38" s="39">
        <v>3111210</v>
      </c>
      <c r="C38" s="120" t="s">
        <v>55</v>
      </c>
      <c r="D38" s="121"/>
      <c r="E38" s="122"/>
      <c r="F38" s="134">
        <v>226883</v>
      </c>
      <c r="G38" s="135"/>
      <c r="H38" s="136"/>
      <c r="I38" s="120" t="s">
        <v>56</v>
      </c>
      <c r="J38" s="121"/>
      <c r="K38" s="121"/>
      <c r="L38" s="122"/>
      <c r="M38" s="124" t="s">
        <v>33</v>
      </c>
      <c r="N38" s="125"/>
    </row>
    <row r="39" spans="1:14" s="6" customFormat="1" ht="18.75" x14ac:dyDescent="0.3">
      <c r="A39" s="7">
        <v>27</v>
      </c>
      <c r="B39" s="39">
        <v>2210108</v>
      </c>
      <c r="C39" s="120" t="s">
        <v>118</v>
      </c>
      <c r="D39" s="121"/>
      <c r="E39" s="122"/>
      <c r="F39" s="140">
        <v>178505</v>
      </c>
      <c r="G39" s="141"/>
      <c r="H39" s="142"/>
      <c r="I39" s="120" t="s">
        <v>36</v>
      </c>
      <c r="J39" s="121"/>
      <c r="K39" s="121"/>
      <c r="L39" s="122"/>
      <c r="M39" s="124" t="s">
        <v>33</v>
      </c>
      <c r="N39" s="125"/>
    </row>
    <row r="40" spans="1:14" s="6" customFormat="1" ht="18.75" x14ac:dyDescent="0.3">
      <c r="A40" s="7">
        <v>28</v>
      </c>
      <c r="B40" s="39">
        <v>3111209</v>
      </c>
      <c r="C40" s="120" t="s">
        <v>57</v>
      </c>
      <c r="D40" s="121"/>
      <c r="E40" s="122"/>
      <c r="F40" s="131">
        <v>126245</v>
      </c>
      <c r="G40" s="132"/>
      <c r="H40" s="133"/>
      <c r="I40" s="120" t="s">
        <v>58</v>
      </c>
      <c r="J40" s="121"/>
      <c r="K40" s="121"/>
      <c r="L40" s="122"/>
      <c r="M40" s="124" t="s">
        <v>33</v>
      </c>
      <c r="N40" s="125"/>
    </row>
    <row r="41" spans="1:14" s="6" customFormat="1" ht="18.75" x14ac:dyDescent="0.3">
      <c r="A41" s="7">
        <v>29</v>
      </c>
      <c r="B41" s="39">
        <v>3111255</v>
      </c>
      <c r="C41" s="120" t="s">
        <v>59</v>
      </c>
      <c r="D41" s="121"/>
      <c r="E41" s="122"/>
      <c r="F41" s="134">
        <v>16050</v>
      </c>
      <c r="G41" s="135"/>
      <c r="H41" s="136"/>
      <c r="I41" s="120" t="s">
        <v>60</v>
      </c>
      <c r="J41" s="121"/>
      <c r="K41" s="121"/>
      <c r="L41" s="122"/>
      <c r="M41" s="124" t="s">
        <v>33</v>
      </c>
      <c r="N41" s="125"/>
    </row>
    <row r="42" spans="1:14" s="6" customFormat="1" ht="18.75" x14ac:dyDescent="0.3">
      <c r="A42" s="7">
        <v>30</v>
      </c>
      <c r="B42" s="39">
        <v>3113101</v>
      </c>
      <c r="C42" s="120" t="s">
        <v>61</v>
      </c>
      <c r="D42" s="121"/>
      <c r="E42" s="122"/>
      <c r="F42" s="134">
        <v>30000</v>
      </c>
      <c r="G42" s="135"/>
      <c r="H42" s="136"/>
      <c r="I42" s="120" t="s">
        <v>36</v>
      </c>
      <c r="J42" s="121"/>
      <c r="K42" s="121"/>
      <c r="L42" s="122"/>
      <c r="M42" s="124" t="s">
        <v>33</v>
      </c>
      <c r="N42" s="125"/>
    </row>
    <row r="43" spans="1:14" s="6" customFormat="1" ht="18.75" x14ac:dyDescent="0.3">
      <c r="A43" s="7">
        <v>31</v>
      </c>
      <c r="B43" s="40">
        <v>2210107</v>
      </c>
      <c r="C43" s="120" t="s">
        <v>62</v>
      </c>
      <c r="D43" s="121"/>
      <c r="E43" s="122"/>
      <c r="F43" s="137">
        <v>20000</v>
      </c>
      <c r="G43" s="138"/>
      <c r="H43" s="139"/>
      <c r="I43" s="120" t="s">
        <v>36</v>
      </c>
      <c r="J43" s="121"/>
      <c r="K43" s="121"/>
      <c r="L43" s="122"/>
      <c r="M43" s="124" t="s">
        <v>33</v>
      </c>
      <c r="N43" s="125"/>
    </row>
    <row r="44" spans="1:14" s="6" customFormat="1" ht="18.75" x14ac:dyDescent="0.3">
      <c r="A44" s="7">
        <v>32</v>
      </c>
      <c r="B44" s="39">
        <v>3111153</v>
      </c>
      <c r="C44" s="120" t="s">
        <v>138</v>
      </c>
      <c r="D44" s="121"/>
      <c r="E44" s="122"/>
      <c r="F44" s="134">
        <v>48000</v>
      </c>
      <c r="G44" s="135"/>
      <c r="H44" s="136"/>
      <c r="I44" s="120" t="s">
        <v>60</v>
      </c>
      <c r="J44" s="121"/>
      <c r="K44" s="121"/>
      <c r="L44" s="122"/>
      <c r="M44" s="124" t="s">
        <v>33</v>
      </c>
      <c r="N44" s="125"/>
    </row>
    <row r="45" spans="1:14" s="6" customFormat="1" ht="18.75" x14ac:dyDescent="0.3">
      <c r="A45" s="7">
        <v>33</v>
      </c>
      <c r="B45" s="39">
        <v>3111153</v>
      </c>
      <c r="C45" s="120" t="s">
        <v>89</v>
      </c>
      <c r="D45" s="121"/>
      <c r="E45" s="122"/>
      <c r="F45" s="134">
        <v>30000</v>
      </c>
      <c r="G45" s="135"/>
      <c r="H45" s="136"/>
      <c r="I45" s="120" t="s">
        <v>60</v>
      </c>
      <c r="J45" s="121"/>
      <c r="K45" s="121"/>
      <c r="L45" s="122"/>
      <c r="M45" s="124" t="s">
        <v>33</v>
      </c>
      <c r="N45" s="125"/>
    </row>
    <row r="46" spans="1:14" s="6" customFormat="1" ht="18.75" x14ac:dyDescent="0.3">
      <c r="A46" s="7">
        <v>34</v>
      </c>
      <c r="B46" s="40">
        <v>2210801</v>
      </c>
      <c r="C46" s="124" t="s">
        <v>81</v>
      </c>
      <c r="D46" s="130"/>
      <c r="E46" s="125"/>
      <c r="F46" s="134">
        <v>20000</v>
      </c>
      <c r="G46" s="135"/>
      <c r="H46" s="136"/>
      <c r="I46" s="124" t="s">
        <v>36</v>
      </c>
      <c r="J46" s="130"/>
      <c r="K46" s="130"/>
      <c r="L46" s="125"/>
      <c r="M46" s="124" t="s">
        <v>33</v>
      </c>
      <c r="N46" s="125"/>
    </row>
    <row r="47" spans="1:14" ht="18.75" x14ac:dyDescent="0.3">
      <c r="A47" s="7">
        <v>35</v>
      </c>
      <c r="B47" s="40">
        <v>2821018</v>
      </c>
      <c r="C47" s="124" t="s">
        <v>162</v>
      </c>
      <c r="D47" s="130"/>
      <c r="E47" s="125"/>
      <c r="F47" s="134">
        <v>90000</v>
      </c>
      <c r="G47" s="135"/>
      <c r="H47" s="136"/>
      <c r="I47" s="124" t="s">
        <v>36</v>
      </c>
      <c r="J47" s="130"/>
      <c r="K47" s="130"/>
      <c r="L47" s="125"/>
      <c r="M47" s="124" t="s">
        <v>33</v>
      </c>
      <c r="N47" s="125"/>
    </row>
    <row r="48" spans="1:14" s="15" customFormat="1" ht="18.75" x14ac:dyDescent="0.3">
      <c r="A48" s="14">
        <v>36</v>
      </c>
      <c r="B48" s="40">
        <v>2210905</v>
      </c>
      <c r="C48" s="124" t="s">
        <v>82</v>
      </c>
      <c r="D48" s="130"/>
      <c r="E48" s="125"/>
      <c r="F48" s="137">
        <v>10000</v>
      </c>
      <c r="G48" s="138"/>
      <c r="H48" s="139"/>
      <c r="I48" s="124" t="s">
        <v>36</v>
      </c>
      <c r="J48" s="130"/>
      <c r="K48" s="130"/>
      <c r="L48" s="125"/>
      <c r="M48" s="124" t="s">
        <v>33</v>
      </c>
      <c r="N48" s="125"/>
    </row>
    <row r="49" spans="1:14" ht="18.75" x14ac:dyDescent="0.3">
      <c r="A49" s="7">
        <v>37</v>
      </c>
      <c r="B49" s="40">
        <v>2210908</v>
      </c>
      <c r="C49" s="120" t="s">
        <v>85</v>
      </c>
      <c r="D49" s="121"/>
      <c r="E49" s="122"/>
      <c r="F49" s="137">
        <v>80000</v>
      </c>
      <c r="G49" s="138"/>
      <c r="H49" s="139"/>
      <c r="I49" s="120" t="s">
        <v>86</v>
      </c>
      <c r="J49" s="121"/>
      <c r="K49" s="121"/>
      <c r="L49" s="122"/>
      <c r="M49" s="128" t="s">
        <v>33</v>
      </c>
      <c r="N49" s="129"/>
    </row>
    <row r="50" spans="1:14" ht="18.75" x14ac:dyDescent="0.3">
      <c r="A50" s="7">
        <v>38</v>
      </c>
      <c r="B50" s="11"/>
      <c r="C50" s="109" t="s">
        <v>110</v>
      </c>
      <c r="D50" s="123"/>
      <c r="E50" s="123"/>
      <c r="F50" s="108">
        <f>SUM(F36:F49)</f>
        <v>999854</v>
      </c>
      <c r="G50" s="109"/>
      <c r="H50" s="109"/>
      <c r="I50" s="148"/>
      <c r="J50" s="148"/>
      <c r="K50" s="148"/>
      <c r="L50" s="148"/>
      <c r="M50" s="126"/>
      <c r="N50" s="127"/>
    </row>
    <row r="51" spans="1:14" ht="18.75" x14ac:dyDescent="0.3">
      <c r="A51" s="11"/>
      <c r="C51" s="146"/>
      <c r="D51" s="146"/>
      <c r="E51" s="146"/>
      <c r="F51" s="108"/>
      <c r="G51" s="109"/>
      <c r="H51" s="109"/>
      <c r="I51" s="146"/>
      <c r="J51" s="146"/>
      <c r="K51" s="146"/>
      <c r="L51" s="146"/>
    </row>
    <row r="52" spans="1:14" x14ac:dyDescent="0.25">
      <c r="E52" s="13"/>
    </row>
  </sheetData>
  <mergeCells count="198">
    <mergeCell ref="A1:N1"/>
    <mergeCell ref="A2:N2"/>
    <mergeCell ref="A3:N3"/>
    <mergeCell ref="C4:E4"/>
    <mergeCell ref="I4:L4"/>
    <mergeCell ref="M4:N4"/>
    <mergeCell ref="F4:H4"/>
    <mergeCell ref="C9:E9"/>
    <mergeCell ref="I9:L9"/>
    <mergeCell ref="M9:N9"/>
    <mergeCell ref="F6:G6"/>
    <mergeCell ref="F7:G7"/>
    <mergeCell ref="F8:G8"/>
    <mergeCell ref="F9:G9"/>
    <mergeCell ref="C5:E5"/>
    <mergeCell ref="F5:H5"/>
    <mergeCell ref="I5:L5"/>
    <mergeCell ref="M5:N5"/>
    <mergeCell ref="C6:E6"/>
    <mergeCell ref="I6:L6"/>
    <mergeCell ref="M6:N6"/>
    <mergeCell ref="C11:E11"/>
    <mergeCell ref="F11:H11"/>
    <mergeCell ref="I11:L11"/>
    <mergeCell ref="M11:N11"/>
    <mergeCell ref="C7:E7"/>
    <mergeCell ref="I7:L7"/>
    <mergeCell ref="M7:N7"/>
    <mergeCell ref="C8:E8"/>
    <mergeCell ref="I8:L8"/>
    <mergeCell ref="M8:N8"/>
    <mergeCell ref="I10:L10"/>
    <mergeCell ref="C10:E10"/>
    <mergeCell ref="M10:N10"/>
    <mergeCell ref="F10:G10"/>
    <mergeCell ref="C14:E14"/>
    <mergeCell ref="F14:H14"/>
    <mergeCell ref="I14:L14"/>
    <mergeCell ref="M14:N14"/>
    <mergeCell ref="C15:E15"/>
    <mergeCell ref="F15:H15"/>
    <mergeCell ref="I15:L15"/>
    <mergeCell ref="M15:N15"/>
    <mergeCell ref="C12:E12"/>
    <mergeCell ref="F12:H12"/>
    <mergeCell ref="I12:L12"/>
    <mergeCell ref="M12:N12"/>
    <mergeCell ref="C13:E13"/>
    <mergeCell ref="F13:H13"/>
    <mergeCell ref="I13:L13"/>
    <mergeCell ref="M13:N13"/>
    <mergeCell ref="C19:E19"/>
    <mergeCell ref="F19:H19"/>
    <mergeCell ref="I19:L19"/>
    <mergeCell ref="M19:N19"/>
    <mergeCell ref="C20:E20"/>
    <mergeCell ref="F20:H20"/>
    <mergeCell ref="I20:L20"/>
    <mergeCell ref="M20:N20"/>
    <mergeCell ref="C17:E17"/>
    <mergeCell ref="F17:H17"/>
    <mergeCell ref="I17:L17"/>
    <mergeCell ref="C18:E18"/>
    <mergeCell ref="F18:H18"/>
    <mergeCell ref="I18:L18"/>
    <mergeCell ref="M18:N18"/>
    <mergeCell ref="C24:E24"/>
    <mergeCell ref="F24:H24"/>
    <mergeCell ref="I24:L24"/>
    <mergeCell ref="M24:N24"/>
    <mergeCell ref="C25:E25"/>
    <mergeCell ref="F25:H25"/>
    <mergeCell ref="I25:L25"/>
    <mergeCell ref="M25:N25"/>
    <mergeCell ref="C21:E21"/>
    <mergeCell ref="F21:H21"/>
    <mergeCell ref="I21:L21"/>
    <mergeCell ref="M21:N21"/>
    <mergeCell ref="C23:E23"/>
    <mergeCell ref="F23:H23"/>
    <mergeCell ref="I23:L23"/>
    <mergeCell ref="M23:N23"/>
    <mergeCell ref="F22:H22"/>
    <mergeCell ref="M22:N22"/>
    <mergeCell ref="I22:L22"/>
    <mergeCell ref="C22:E22"/>
    <mergeCell ref="C28:E28"/>
    <mergeCell ref="F28:H28"/>
    <mergeCell ref="I28:L28"/>
    <mergeCell ref="M28:N28"/>
    <mergeCell ref="C29:E29"/>
    <mergeCell ref="F29:H29"/>
    <mergeCell ref="I29:L29"/>
    <mergeCell ref="M29:N29"/>
    <mergeCell ref="C26:E26"/>
    <mergeCell ref="F26:H26"/>
    <mergeCell ref="I26:L26"/>
    <mergeCell ref="M26:N26"/>
    <mergeCell ref="C27:E27"/>
    <mergeCell ref="F27:H27"/>
    <mergeCell ref="I27:L27"/>
    <mergeCell ref="M27:N27"/>
    <mergeCell ref="F43:H43"/>
    <mergeCell ref="F44:H44"/>
    <mergeCell ref="F45:H45"/>
    <mergeCell ref="F46:H46"/>
    <mergeCell ref="F48:H48"/>
    <mergeCell ref="I37:L37"/>
    <mergeCell ref="I38:L38"/>
    <mergeCell ref="A11:B11"/>
    <mergeCell ref="A23:B24"/>
    <mergeCell ref="C34:E34"/>
    <mergeCell ref="C37:E37"/>
    <mergeCell ref="F34:H34"/>
    <mergeCell ref="I34:L34"/>
    <mergeCell ref="C36:E36"/>
    <mergeCell ref="F36:H36"/>
    <mergeCell ref="I36:L36"/>
    <mergeCell ref="F35:H35"/>
    <mergeCell ref="I35:L35"/>
    <mergeCell ref="C31:E31"/>
    <mergeCell ref="F31:H31"/>
    <mergeCell ref="I31:L31"/>
    <mergeCell ref="C33:E33"/>
    <mergeCell ref="F33:H33"/>
    <mergeCell ref="I33:L33"/>
    <mergeCell ref="C51:E51"/>
    <mergeCell ref="A34:B34"/>
    <mergeCell ref="A35:B35"/>
    <mergeCell ref="C35:E35"/>
    <mergeCell ref="M48:N48"/>
    <mergeCell ref="I48:L48"/>
    <mergeCell ref="I49:L49"/>
    <mergeCell ref="I50:L50"/>
    <mergeCell ref="I51:L51"/>
    <mergeCell ref="F49:H49"/>
    <mergeCell ref="F50:H50"/>
    <mergeCell ref="F51:H51"/>
    <mergeCell ref="M41:N41"/>
    <mergeCell ref="M42:N42"/>
    <mergeCell ref="M43:N43"/>
    <mergeCell ref="M44:N44"/>
    <mergeCell ref="M45:N45"/>
    <mergeCell ref="M46:N46"/>
    <mergeCell ref="I42:L42"/>
    <mergeCell ref="I43:L43"/>
    <mergeCell ref="M47:N47"/>
    <mergeCell ref="C44:E44"/>
    <mergeCell ref="C45:E45"/>
    <mergeCell ref="C46:E46"/>
    <mergeCell ref="C16:E16"/>
    <mergeCell ref="F16:H16"/>
    <mergeCell ref="I16:L16"/>
    <mergeCell ref="M16:N16"/>
    <mergeCell ref="C39:E39"/>
    <mergeCell ref="F39:H39"/>
    <mergeCell ref="I39:L39"/>
    <mergeCell ref="M39:N39"/>
    <mergeCell ref="M32:N32"/>
    <mergeCell ref="M17:N17"/>
    <mergeCell ref="C30:E30"/>
    <mergeCell ref="F30:H30"/>
    <mergeCell ref="I30:L30"/>
    <mergeCell ref="M30:N30"/>
    <mergeCell ref="M35:N35"/>
    <mergeCell ref="C32:E32"/>
    <mergeCell ref="F32:H32"/>
    <mergeCell ref="I32:L32"/>
    <mergeCell ref="F37:H37"/>
    <mergeCell ref="F38:H38"/>
    <mergeCell ref="C38:E38"/>
    <mergeCell ref="M34:N34"/>
    <mergeCell ref="M31:N31"/>
    <mergeCell ref="M33:N33"/>
    <mergeCell ref="C49:E49"/>
    <mergeCell ref="C50:E50"/>
    <mergeCell ref="M38:N38"/>
    <mergeCell ref="M40:N40"/>
    <mergeCell ref="I44:L44"/>
    <mergeCell ref="I45:L45"/>
    <mergeCell ref="M36:N36"/>
    <mergeCell ref="M37:N37"/>
    <mergeCell ref="M50:N50"/>
    <mergeCell ref="M49:N49"/>
    <mergeCell ref="I40:L40"/>
    <mergeCell ref="I41:L41"/>
    <mergeCell ref="I46:L46"/>
    <mergeCell ref="I47:L47"/>
    <mergeCell ref="C48:E48"/>
    <mergeCell ref="F40:H40"/>
    <mergeCell ref="F41:H41"/>
    <mergeCell ref="F42:H42"/>
    <mergeCell ref="C40:E40"/>
    <mergeCell ref="C41:E41"/>
    <mergeCell ref="C42:E42"/>
    <mergeCell ref="C43:E43"/>
    <mergeCell ref="C47:E47"/>
    <mergeCell ref="F47:H47"/>
  </mergeCells>
  <pageMargins left="0.7" right="0.7" top="0.75" bottom="0.75" header="0.3" footer="0.3"/>
  <pageSetup paperSize="9" scale="43" orientation="landscape" horizontalDpi="0" verticalDpi="0" r:id="rId1"/>
  <headerFooter>
    <oddHeader>&amp;CSKDA 2</oddHeader>
  </headerFooter>
  <rowBreaks count="1" manualBreakCount="1">
    <brk id="54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opLeftCell="A30" zoomScaleNormal="100" workbookViewId="0">
      <selection activeCell="A48" sqref="A48"/>
    </sheetView>
  </sheetViews>
  <sheetFormatPr defaultRowHeight="15" x14ac:dyDescent="0.25"/>
  <cols>
    <col min="2" max="2" width="29.28515625" customWidth="1"/>
    <col min="5" max="5" width="32.85546875" customWidth="1"/>
    <col min="8" max="8" width="6.140625" customWidth="1"/>
    <col min="12" max="12" width="14.85546875" customWidth="1"/>
  </cols>
  <sheetData>
    <row r="1" spans="1:14" s="2" customFormat="1" ht="18.75" x14ac:dyDescent="0.3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2" spans="1:14" s="2" customFormat="1" ht="18.75" x14ac:dyDescent="0.3">
      <c r="A2" s="113" t="s">
        <v>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</row>
    <row r="3" spans="1:14" s="2" customFormat="1" ht="18.75" x14ac:dyDescent="0.3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14" s="2" customFormat="1" ht="18.75" x14ac:dyDescent="0.3">
      <c r="A4" s="12" t="s">
        <v>2</v>
      </c>
      <c r="B4" s="12" t="s">
        <v>3</v>
      </c>
      <c r="C4" s="109" t="s">
        <v>4</v>
      </c>
      <c r="D4" s="109"/>
      <c r="E4" s="109"/>
      <c r="F4" s="12" t="s">
        <v>5</v>
      </c>
      <c r="G4" s="4"/>
      <c r="H4" s="4"/>
      <c r="I4" s="109" t="s">
        <v>31</v>
      </c>
      <c r="J4" s="109"/>
      <c r="K4" s="109"/>
      <c r="L4" s="109"/>
      <c r="M4" s="109" t="s">
        <v>8</v>
      </c>
      <c r="N4" s="109"/>
    </row>
    <row r="5" spans="1:14" s="2" customFormat="1" ht="18.75" x14ac:dyDescent="0.3">
      <c r="A5" s="12" t="s">
        <v>65</v>
      </c>
      <c r="B5" s="4"/>
      <c r="C5" s="104"/>
      <c r="D5" s="104"/>
      <c r="E5" s="104"/>
      <c r="F5" s="97"/>
      <c r="G5" s="97"/>
      <c r="H5" s="97"/>
      <c r="I5" s="97"/>
      <c r="J5" s="97"/>
      <c r="K5" s="97"/>
      <c r="L5" s="97"/>
      <c r="M5" s="97"/>
      <c r="N5" s="97"/>
    </row>
    <row r="6" spans="1:14" s="2" customFormat="1" ht="18.75" x14ac:dyDescent="0.3">
      <c r="A6" s="37">
        <v>1</v>
      </c>
      <c r="B6" s="37">
        <v>3111304</v>
      </c>
      <c r="C6" s="143" t="s">
        <v>66</v>
      </c>
      <c r="D6" s="143"/>
      <c r="E6" s="143"/>
      <c r="F6" s="154">
        <v>171241</v>
      </c>
      <c r="G6" s="155"/>
      <c r="H6" s="155"/>
      <c r="I6" s="143" t="s">
        <v>67</v>
      </c>
      <c r="J6" s="143"/>
      <c r="K6" s="143"/>
      <c r="L6" s="143"/>
      <c r="M6" s="124" t="s">
        <v>33</v>
      </c>
      <c r="N6" s="125"/>
    </row>
    <row r="7" spans="1:14" s="2" customFormat="1" ht="18.75" x14ac:dyDescent="0.3">
      <c r="A7" s="37">
        <v>2</v>
      </c>
      <c r="B7" s="37">
        <v>2731101</v>
      </c>
      <c r="C7" s="143" t="s">
        <v>70</v>
      </c>
      <c r="D7" s="143"/>
      <c r="E7" s="143"/>
      <c r="F7" s="160">
        <v>20000</v>
      </c>
      <c r="G7" s="161"/>
      <c r="H7" s="161"/>
      <c r="I7" s="143" t="s">
        <v>69</v>
      </c>
      <c r="J7" s="143"/>
      <c r="K7" s="143"/>
      <c r="L7" s="143"/>
      <c r="M7" s="124" t="s">
        <v>33</v>
      </c>
      <c r="N7" s="125"/>
    </row>
    <row r="8" spans="1:14" s="2" customFormat="1" ht="18.75" x14ac:dyDescent="0.3">
      <c r="A8" s="37">
        <v>3</v>
      </c>
      <c r="B8" s="37">
        <v>2210116</v>
      </c>
      <c r="C8" s="143" t="s">
        <v>76</v>
      </c>
      <c r="D8" s="143"/>
      <c r="E8" s="143"/>
      <c r="F8" s="154">
        <v>30000</v>
      </c>
      <c r="G8" s="155"/>
      <c r="H8" s="155"/>
      <c r="I8" s="143" t="s">
        <v>36</v>
      </c>
      <c r="J8" s="143"/>
      <c r="K8" s="143"/>
      <c r="L8" s="143"/>
      <c r="M8" s="124" t="s">
        <v>33</v>
      </c>
      <c r="N8" s="125"/>
    </row>
    <row r="9" spans="1:14" s="2" customFormat="1" ht="18.75" x14ac:dyDescent="0.3">
      <c r="A9" s="37">
        <v>4</v>
      </c>
      <c r="B9" s="37">
        <v>2210116</v>
      </c>
      <c r="C9" s="143" t="s">
        <v>68</v>
      </c>
      <c r="D9" s="143"/>
      <c r="E9" s="143"/>
      <c r="F9" s="154">
        <v>30000</v>
      </c>
      <c r="G9" s="155"/>
      <c r="H9" s="155"/>
      <c r="I9" s="143" t="s">
        <v>36</v>
      </c>
      <c r="J9" s="143"/>
      <c r="K9" s="143"/>
      <c r="L9" s="143"/>
      <c r="M9" s="124" t="s">
        <v>33</v>
      </c>
      <c r="N9" s="125"/>
    </row>
    <row r="10" spans="1:14" s="2" customFormat="1" ht="18.75" x14ac:dyDescent="0.3">
      <c r="A10" s="41">
        <v>5</v>
      </c>
      <c r="B10" s="42">
        <v>2814101</v>
      </c>
      <c r="C10" s="143" t="s">
        <v>71</v>
      </c>
      <c r="D10" s="143"/>
      <c r="E10" s="143"/>
      <c r="F10" s="154">
        <v>50000</v>
      </c>
      <c r="G10" s="155"/>
      <c r="H10" s="155"/>
      <c r="I10" s="143" t="s">
        <v>72</v>
      </c>
      <c r="J10" s="143"/>
      <c r="K10" s="143"/>
      <c r="L10" s="143"/>
      <c r="M10" s="124" t="s">
        <v>33</v>
      </c>
      <c r="N10" s="125"/>
    </row>
    <row r="11" spans="1:14" s="8" customFormat="1" ht="18.75" x14ac:dyDescent="0.3">
      <c r="A11" s="41">
        <v>7</v>
      </c>
      <c r="B11" s="39">
        <v>2210111</v>
      </c>
      <c r="C11" s="124" t="s">
        <v>108</v>
      </c>
      <c r="D11" s="130"/>
      <c r="E11" s="125"/>
      <c r="F11" s="137">
        <v>30000</v>
      </c>
      <c r="G11" s="138"/>
      <c r="H11" s="139"/>
      <c r="I11" s="124" t="s">
        <v>36</v>
      </c>
      <c r="J11" s="130"/>
      <c r="K11" s="130"/>
      <c r="L11" s="125"/>
      <c r="M11" s="124" t="s">
        <v>33</v>
      </c>
      <c r="N11" s="125"/>
    </row>
    <row r="12" spans="1:14" s="2" customFormat="1" ht="18.75" x14ac:dyDescent="0.3">
      <c r="A12" s="37">
        <v>8</v>
      </c>
      <c r="B12" s="37">
        <v>2210701</v>
      </c>
      <c r="C12" s="143" t="s">
        <v>73</v>
      </c>
      <c r="D12" s="143"/>
      <c r="E12" s="143"/>
      <c r="F12" s="154">
        <v>20000</v>
      </c>
      <c r="G12" s="155"/>
      <c r="H12" s="155"/>
      <c r="I12" s="143" t="s">
        <v>36</v>
      </c>
      <c r="J12" s="143"/>
      <c r="K12" s="143"/>
      <c r="L12" s="143"/>
      <c r="M12" s="124" t="s">
        <v>33</v>
      </c>
      <c r="N12" s="125"/>
    </row>
    <row r="13" spans="1:14" s="2" customFormat="1" ht="18.75" x14ac:dyDescent="0.3">
      <c r="A13" s="37">
        <v>9</v>
      </c>
      <c r="B13" s="37">
        <v>2210120</v>
      </c>
      <c r="C13" s="143" t="s">
        <v>74</v>
      </c>
      <c r="D13" s="143"/>
      <c r="E13" s="143"/>
      <c r="F13" s="154">
        <v>20000</v>
      </c>
      <c r="G13" s="155"/>
      <c r="H13" s="155"/>
      <c r="I13" s="143" t="s">
        <v>36</v>
      </c>
      <c r="J13" s="143"/>
      <c r="K13" s="143"/>
      <c r="L13" s="143"/>
      <c r="M13" s="124" t="s">
        <v>33</v>
      </c>
      <c r="N13" s="125"/>
    </row>
    <row r="14" spans="1:14" s="2" customFormat="1" ht="18.75" x14ac:dyDescent="0.3">
      <c r="A14" s="37">
        <v>10</v>
      </c>
      <c r="B14" s="37">
        <v>2210910</v>
      </c>
      <c r="C14" s="143" t="s">
        <v>75</v>
      </c>
      <c r="D14" s="143"/>
      <c r="E14" s="143"/>
      <c r="F14" s="154">
        <v>20000</v>
      </c>
      <c r="G14" s="155"/>
      <c r="H14" s="155"/>
      <c r="I14" s="143" t="s">
        <v>36</v>
      </c>
      <c r="J14" s="143"/>
      <c r="K14" s="143"/>
      <c r="L14" s="143"/>
      <c r="M14" s="124" t="s">
        <v>33</v>
      </c>
      <c r="N14" s="125"/>
    </row>
    <row r="15" spans="1:14" s="2" customFormat="1" ht="18.75" x14ac:dyDescent="0.3">
      <c r="A15" s="37">
        <v>11</v>
      </c>
      <c r="B15" s="37">
        <v>2210902</v>
      </c>
      <c r="C15" s="143" t="s">
        <v>77</v>
      </c>
      <c r="D15" s="143"/>
      <c r="E15" s="143"/>
      <c r="F15" s="154">
        <v>50000</v>
      </c>
      <c r="G15" s="155"/>
      <c r="H15" s="155"/>
      <c r="I15" s="143" t="s">
        <v>36</v>
      </c>
      <c r="J15" s="143"/>
      <c r="K15" s="143"/>
      <c r="L15" s="143"/>
      <c r="M15" s="124" t="s">
        <v>33</v>
      </c>
      <c r="N15" s="125"/>
    </row>
    <row r="16" spans="1:14" s="20" customFormat="1" ht="23.25" customHeight="1" x14ac:dyDescent="0.3">
      <c r="A16" s="37"/>
      <c r="B16" s="37"/>
      <c r="C16" s="124" t="s">
        <v>171</v>
      </c>
      <c r="D16" s="130"/>
      <c r="E16" s="125"/>
      <c r="F16" s="137">
        <v>100000</v>
      </c>
      <c r="G16" s="138"/>
      <c r="H16" s="139"/>
      <c r="I16" s="124" t="s">
        <v>36</v>
      </c>
      <c r="J16" s="130"/>
      <c r="K16" s="130"/>
      <c r="L16" s="125"/>
      <c r="M16" s="124" t="s">
        <v>33</v>
      </c>
      <c r="N16" s="125"/>
    </row>
    <row r="17" spans="1:14" s="2" customFormat="1" ht="18.75" x14ac:dyDescent="0.3">
      <c r="A17" s="4"/>
      <c r="B17" s="4"/>
      <c r="C17" s="109" t="s">
        <v>110</v>
      </c>
      <c r="D17" s="109"/>
      <c r="E17" s="109"/>
      <c r="F17" s="108">
        <f>SUM(F6:F16)</f>
        <v>541241</v>
      </c>
      <c r="G17" s="109"/>
      <c r="H17" s="109"/>
      <c r="I17" s="97"/>
      <c r="J17" s="97"/>
      <c r="K17" s="97"/>
      <c r="L17" s="97"/>
      <c r="M17" s="97"/>
      <c r="N17" s="97"/>
    </row>
    <row r="18" spans="1:14" s="2" customFormat="1" ht="18.75" x14ac:dyDescent="0.3">
      <c r="A18" s="94" t="s">
        <v>78</v>
      </c>
      <c r="B18" s="96"/>
      <c r="C18" s="97"/>
      <c r="D18" s="97"/>
      <c r="E18" s="97"/>
      <c r="F18" s="106"/>
      <c r="G18" s="97"/>
      <c r="H18" s="97"/>
      <c r="I18" s="97"/>
      <c r="J18" s="97"/>
      <c r="K18" s="97"/>
      <c r="L18" s="97"/>
      <c r="M18" s="97"/>
      <c r="N18" s="97"/>
    </row>
    <row r="19" spans="1:14" s="2" customFormat="1" ht="18.75" x14ac:dyDescent="0.3">
      <c r="A19" s="4">
        <v>12</v>
      </c>
      <c r="B19" s="37">
        <v>2210511</v>
      </c>
      <c r="C19" s="143" t="s">
        <v>90</v>
      </c>
      <c r="D19" s="143"/>
      <c r="E19" s="143"/>
      <c r="F19" s="159">
        <v>10000</v>
      </c>
      <c r="G19" s="159"/>
      <c r="H19" s="159"/>
      <c r="I19" s="143" t="s">
        <v>36</v>
      </c>
      <c r="J19" s="143"/>
      <c r="K19" s="143"/>
      <c r="L19" s="143"/>
      <c r="M19" s="143" t="s">
        <v>33</v>
      </c>
      <c r="N19" s="143"/>
    </row>
    <row r="20" spans="1:14" s="2" customFormat="1" ht="18.75" x14ac:dyDescent="0.3">
      <c r="A20" s="4">
        <v>13</v>
      </c>
      <c r="B20" s="37">
        <v>2210509</v>
      </c>
      <c r="C20" s="143" t="s">
        <v>91</v>
      </c>
      <c r="D20" s="143"/>
      <c r="E20" s="143"/>
      <c r="F20" s="144">
        <v>32000</v>
      </c>
      <c r="G20" s="143"/>
      <c r="H20" s="143"/>
      <c r="I20" s="143" t="s">
        <v>36</v>
      </c>
      <c r="J20" s="143"/>
      <c r="K20" s="143"/>
      <c r="L20" s="143"/>
      <c r="M20" s="143" t="s">
        <v>33</v>
      </c>
      <c r="N20" s="143"/>
    </row>
    <row r="21" spans="1:14" s="2" customFormat="1" ht="18.75" x14ac:dyDescent="0.3">
      <c r="A21" s="4">
        <v>14</v>
      </c>
      <c r="B21" s="37">
        <v>2210702</v>
      </c>
      <c r="C21" s="143" t="s">
        <v>92</v>
      </c>
      <c r="D21" s="143"/>
      <c r="E21" s="143"/>
      <c r="F21" s="144">
        <v>10000</v>
      </c>
      <c r="G21" s="143"/>
      <c r="H21" s="143"/>
      <c r="I21" s="143" t="s">
        <v>36</v>
      </c>
      <c r="J21" s="143"/>
      <c r="K21" s="143"/>
      <c r="L21" s="143"/>
      <c r="M21" s="143" t="s">
        <v>33</v>
      </c>
      <c r="N21" s="143"/>
    </row>
    <row r="22" spans="1:14" s="2" customFormat="1" ht="18.75" x14ac:dyDescent="0.3">
      <c r="A22" s="10">
        <v>15</v>
      </c>
      <c r="B22" s="37">
        <v>2210509</v>
      </c>
      <c r="C22" s="143" t="s">
        <v>93</v>
      </c>
      <c r="D22" s="143"/>
      <c r="E22" s="143"/>
      <c r="F22" s="144">
        <v>12000</v>
      </c>
      <c r="G22" s="143"/>
      <c r="H22" s="143"/>
      <c r="I22" s="143" t="s">
        <v>36</v>
      </c>
      <c r="J22" s="143"/>
      <c r="K22" s="143"/>
      <c r="L22" s="143"/>
      <c r="M22" s="143" t="s">
        <v>33</v>
      </c>
      <c r="N22" s="143"/>
    </row>
    <row r="23" spans="1:14" s="23" customFormat="1" ht="18.75" x14ac:dyDescent="0.3">
      <c r="A23" s="24">
        <v>16</v>
      </c>
      <c r="B23" s="44">
        <v>2210509</v>
      </c>
      <c r="C23" s="145" t="s">
        <v>94</v>
      </c>
      <c r="D23" s="145"/>
      <c r="E23" s="145"/>
      <c r="F23" s="149">
        <v>30000</v>
      </c>
      <c r="G23" s="145"/>
      <c r="H23" s="145"/>
      <c r="I23" s="145" t="s">
        <v>36</v>
      </c>
      <c r="J23" s="145"/>
      <c r="K23" s="145"/>
      <c r="L23" s="145"/>
      <c r="M23" s="145" t="s">
        <v>33</v>
      </c>
      <c r="N23" s="145"/>
    </row>
    <row r="24" spans="1:14" s="2" customFormat="1" ht="18.75" x14ac:dyDescent="0.3">
      <c r="A24" s="4">
        <v>17</v>
      </c>
      <c r="B24" s="37">
        <v>2210509</v>
      </c>
      <c r="C24" s="143" t="s">
        <v>95</v>
      </c>
      <c r="D24" s="143"/>
      <c r="E24" s="143"/>
      <c r="F24" s="144">
        <v>22000</v>
      </c>
      <c r="G24" s="143"/>
      <c r="H24" s="143"/>
      <c r="I24" s="143" t="s">
        <v>36</v>
      </c>
      <c r="J24" s="143"/>
      <c r="K24" s="143"/>
      <c r="L24" s="143"/>
      <c r="M24" s="143" t="s">
        <v>33</v>
      </c>
      <c r="N24" s="143"/>
    </row>
    <row r="25" spans="1:14" s="2" customFormat="1" ht="18.75" x14ac:dyDescent="0.3">
      <c r="A25" s="4">
        <v>18</v>
      </c>
      <c r="B25" s="37">
        <v>2210509</v>
      </c>
      <c r="C25" s="143" t="s">
        <v>96</v>
      </c>
      <c r="D25" s="143"/>
      <c r="E25" s="143"/>
      <c r="F25" s="144">
        <v>12000</v>
      </c>
      <c r="G25" s="143"/>
      <c r="H25" s="143"/>
      <c r="I25" s="143" t="s">
        <v>36</v>
      </c>
      <c r="J25" s="143"/>
      <c r="K25" s="143"/>
      <c r="L25" s="143"/>
      <c r="M25" s="143" t="s">
        <v>33</v>
      </c>
      <c r="N25" s="143"/>
    </row>
    <row r="26" spans="1:14" s="23" customFormat="1" ht="18.75" x14ac:dyDescent="0.3">
      <c r="A26" s="26">
        <v>19</v>
      </c>
      <c r="B26" s="44">
        <v>2210710</v>
      </c>
      <c r="C26" s="145" t="s">
        <v>97</v>
      </c>
      <c r="D26" s="145"/>
      <c r="E26" s="145"/>
      <c r="F26" s="149">
        <v>30000</v>
      </c>
      <c r="G26" s="145"/>
      <c r="H26" s="145"/>
      <c r="I26" s="145" t="s">
        <v>36</v>
      </c>
      <c r="J26" s="145"/>
      <c r="K26" s="145"/>
      <c r="L26" s="145"/>
      <c r="M26" s="145" t="s">
        <v>33</v>
      </c>
      <c r="N26" s="145"/>
    </row>
    <row r="27" spans="1:14" s="2" customFormat="1" ht="18.75" x14ac:dyDescent="0.3">
      <c r="A27" s="4">
        <v>20</v>
      </c>
      <c r="B27" s="37">
        <v>2210509</v>
      </c>
      <c r="C27" s="143" t="s">
        <v>98</v>
      </c>
      <c r="D27" s="143"/>
      <c r="E27" s="143"/>
      <c r="F27" s="144">
        <v>30160</v>
      </c>
      <c r="G27" s="143"/>
      <c r="H27" s="143"/>
      <c r="I27" s="143" t="s">
        <v>36</v>
      </c>
      <c r="J27" s="143"/>
      <c r="K27" s="143"/>
      <c r="L27" s="143"/>
      <c r="M27" s="143" t="s">
        <v>33</v>
      </c>
      <c r="N27" s="143"/>
    </row>
    <row r="28" spans="1:14" s="2" customFormat="1" ht="18.75" x14ac:dyDescent="0.3">
      <c r="A28" s="4">
        <v>21</v>
      </c>
      <c r="B28" s="37">
        <v>2210101</v>
      </c>
      <c r="C28" s="143" t="s">
        <v>99</v>
      </c>
      <c r="D28" s="143"/>
      <c r="E28" s="143"/>
      <c r="F28" s="144">
        <v>60000</v>
      </c>
      <c r="G28" s="143"/>
      <c r="H28" s="143"/>
      <c r="I28" s="143" t="s">
        <v>36</v>
      </c>
      <c r="J28" s="143"/>
      <c r="K28" s="143"/>
      <c r="L28" s="143"/>
      <c r="M28" s="143" t="s">
        <v>33</v>
      </c>
      <c r="N28" s="143"/>
    </row>
    <row r="29" spans="1:14" s="2" customFormat="1" ht="18.75" x14ac:dyDescent="0.3">
      <c r="A29" s="4">
        <v>22</v>
      </c>
      <c r="B29" s="37">
        <v>2210802</v>
      </c>
      <c r="C29" s="143" t="s">
        <v>100</v>
      </c>
      <c r="D29" s="143"/>
      <c r="E29" s="143"/>
      <c r="F29" s="144">
        <v>20000</v>
      </c>
      <c r="G29" s="143"/>
      <c r="H29" s="143"/>
      <c r="I29" s="143" t="s">
        <v>36</v>
      </c>
      <c r="J29" s="143"/>
      <c r="K29" s="143"/>
      <c r="L29" s="143"/>
      <c r="M29" s="143" t="s">
        <v>33</v>
      </c>
      <c r="N29" s="143"/>
    </row>
    <row r="30" spans="1:14" s="2" customFormat="1" ht="18.75" x14ac:dyDescent="0.3">
      <c r="A30" s="4">
        <v>23</v>
      </c>
      <c r="B30" s="37">
        <v>2210509</v>
      </c>
      <c r="C30" s="143" t="s">
        <v>101</v>
      </c>
      <c r="D30" s="143"/>
      <c r="E30" s="143"/>
      <c r="F30" s="144">
        <v>6500</v>
      </c>
      <c r="G30" s="143"/>
      <c r="H30" s="143"/>
      <c r="I30" s="143" t="s">
        <v>36</v>
      </c>
      <c r="J30" s="143"/>
      <c r="K30" s="143"/>
      <c r="L30" s="143"/>
      <c r="M30" s="143" t="s">
        <v>33</v>
      </c>
      <c r="N30" s="143"/>
    </row>
    <row r="31" spans="1:14" s="23" customFormat="1" ht="18.75" x14ac:dyDescent="0.3">
      <c r="A31" s="26">
        <v>24</v>
      </c>
      <c r="B31" s="44">
        <v>2210702</v>
      </c>
      <c r="C31" s="145" t="s">
        <v>103</v>
      </c>
      <c r="D31" s="145"/>
      <c r="E31" s="145"/>
      <c r="F31" s="149">
        <v>10000</v>
      </c>
      <c r="G31" s="145"/>
      <c r="H31" s="145"/>
      <c r="I31" s="145" t="s">
        <v>36</v>
      </c>
      <c r="J31" s="145"/>
      <c r="K31" s="145"/>
      <c r="L31" s="145"/>
      <c r="M31" s="145" t="s">
        <v>33</v>
      </c>
      <c r="N31" s="145"/>
    </row>
    <row r="32" spans="1:14" s="2" customFormat="1" ht="18.75" x14ac:dyDescent="0.3">
      <c r="A32" s="7">
        <v>25</v>
      </c>
      <c r="B32" s="37">
        <v>2210902</v>
      </c>
      <c r="C32" s="143" t="s">
        <v>104</v>
      </c>
      <c r="D32" s="143"/>
      <c r="E32" s="143"/>
      <c r="F32" s="144">
        <v>40170</v>
      </c>
      <c r="G32" s="144"/>
      <c r="H32" s="144"/>
      <c r="I32" s="143" t="s">
        <v>36</v>
      </c>
      <c r="J32" s="143"/>
      <c r="K32" s="143"/>
      <c r="L32" s="143"/>
      <c r="M32" s="124" t="s">
        <v>33</v>
      </c>
      <c r="N32" s="125"/>
    </row>
    <row r="33" spans="1:14" s="2" customFormat="1" ht="18.75" x14ac:dyDescent="0.3">
      <c r="A33" s="4">
        <v>26</v>
      </c>
      <c r="B33" s="37">
        <v>2210502</v>
      </c>
      <c r="C33" s="143" t="s">
        <v>106</v>
      </c>
      <c r="D33" s="143"/>
      <c r="E33" s="143"/>
      <c r="F33" s="144">
        <v>73625</v>
      </c>
      <c r="G33" s="143"/>
      <c r="H33" s="143"/>
      <c r="I33" s="143" t="s">
        <v>36</v>
      </c>
      <c r="J33" s="143"/>
      <c r="K33" s="143"/>
      <c r="L33" s="143"/>
      <c r="M33" s="143" t="s">
        <v>33</v>
      </c>
      <c r="N33" s="143"/>
    </row>
    <row r="34" spans="1:14" s="6" customFormat="1" ht="18.75" x14ac:dyDescent="0.3">
      <c r="A34" s="4">
        <v>27</v>
      </c>
      <c r="B34" s="39">
        <v>2210509</v>
      </c>
      <c r="C34" s="153" t="s">
        <v>105</v>
      </c>
      <c r="D34" s="153"/>
      <c r="E34" s="153"/>
      <c r="F34" s="144">
        <v>10000</v>
      </c>
      <c r="G34" s="143"/>
      <c r="H34" s="143"/>
      <c r="I34" s="143" t="s">
        <v>36</v>
      </c>
      <c r="J34" s="143"/>
      <c r="K34" s="143"/>
      <c r="L34" s="143"/>
      <c r="M34" s="143" t="s">
        <v>33</v>
      </c>
      <c r="N34" s="143"/>
    </row>
    <row r="35" spans="1:14" s="6" customFormat="1" ht="18.75" x14ac:dyDescent="0.3">
      <c r="A35" s="4">
        <v>28</v>
      </c>
      <c r="B35" s="39">
        <v>2814101</v>
      </c>
      <c r="C35" s="153" t="s">
        <v>22</v>
      </c>
      <c r="D35" s="153"/>
      <c r="E35" s="153"/>
      <c r="F35" s="144">
        <v>42000</v>
      </c>
      <c r="G35" s="143"/>
      <c r="H35" s="143"/>
      <c r="I35" s="153" t="s">
        <v>36</v>
      </c>
      <c r="J35" s="153"/>
      <c r="K35" s="153"/>
      <c r="L35" s="153"/>
      <c r="M35" s="143" t="s">
        <v>33</v>
      </c>
      <c r="N35" s="143"/>
    </row>
    <row r="36" spans="1:14" s="6" customFormat="1" ht="18.75" x14ac:dyDescent="0.3">
      <c r="A36" s="4">
        <v>29</v>
      </c>
      <c r="B36" s="39">
        <v>3112211</v>
      </c>
      <c r="C36" s="153" t="s">
        <v>107</v>
      </c>
      <c r="D36" s="153"/>
      <c r="E36" s="153"/>
      <c r="F36" s="144">
        <v>56375</v>
      </c>
      <c r="G36" s="143"/>
      <c r="H36" s="143"/>
      <c r="I36" s="153" t="s">
        <v>36</v>
      </c>
      <c r="J36" s="153"/>
      <c r="K36" s="153"/>
      <c r="L36" s="153"/>
      <c r="M36" s="143" t="s">
        <v>33</v>
      </c>
      <c r="N36" s="143"/>
    </row>
    <row r="37" spans="1:14" s="6" customFormat="1" ht="18.75" x14ac:dyDescent="0.3">
      <c r="A37" s="4">
        <v>30</v>
      </c>
      <c r="B37" s="46">
        <v>2210511</v>
      </c>
      <c r="C37" s="153" t="s">
        <v>111</v>
      </c>
      <c r="D37" s="153"/>
      <c r="E37" s="153"/>
      <c r="F37" s="158">
        <v>40000</v>
      </c>
      <c r="G37" s="158"/>
      <c r="H37" s="158"/>
      <c r="I37" s="153" t="s">
        <v>36</v>
      </c>
      <c r="J37" s="153"/>
      <c r="K37" s="153"/>
      <c r="L37" s="153"/>
      <c r="M37" s="143" t="s">
        <v>33</v>
      </c>
      <c r="N37" s="143"/>
    </row>
    <row r="38" spans="1:14" s="6" customFormat="1" ht="18.75" x14ac:dyDescent="0.3">
      <c r="A38" s="16"/>
      <c r="B38" s="46">
        <v>2210901</v>
      </c>
      <c r="C38" s="120" t="s">
        <v>165</v>
      </c>
      <c r="D38" s="121"/>
      <c r="E38" s="122"/>
      <c r="F38" s="131">
        <v>40000</v>
      </c>
      <c r="G38" s="132"/>
      <c r="H38" s="133"/>
      <c r="I38" s="120" t="s">
        <v>36</v>
      </c>
      <c r="J38" s="121"/>
      <c r="K38" s="121"/>
      <c r="L38" s="122"/>
      <c r="M38" s="124" t="s">
        <v>33</v>
      </c>
      <c r="N38" s="125"/>
    </row>
    <row r="39" spans="1:14" s="6" customFormat="1" ht="18.75" x14ac:dyDescent="0.3">
      <c r="A39" s="4"/>
      <c r="B39" s="5"/>
      <c r="C39" s="156" t="s">
        <v>110</v>
      </c>
      <c r="D39" s="156"/>
      <c r="E39" s="156"/>
      <c r="F39" s="108">
        <f>SUM(F19:F38)</f>
        <v>586830</v>
      </c>
      <c r="G39" s="109"/>
      <c r="H39" s="109"/>
      <c r="I39" s="157"/>
      <c r="J39" s="157"/>
      <c r="K39" s="157"/>
      <c r="L39" s="157"/>
      <c r="M39" s="97"/>
      <c r="N39" s="97"/>
    </row>
    <row r="40" spans="1:14" s="6" customFormat="1" ht="18.75" x14ac:dyDescent="0.3">
      <c r="A40" s="4"/>
      <c r="B40" s="5"/>
      <c r="C40" s="157"/>
      <c r="D40" s="157"/>
      <c r="E40" s="157"/>
      <c r="F40" s="106"/>
      <c r="G40" s="97"/>
      <c r="H40" s="97"/>
      <c r="I40" s="157"/>
      <c r="J40" s="157"/>
      <c r="K40" s="157"/>
      <c r="L40" s="157"/>
      <c r="M40" s="97"/>
      <c r="N40" s="97"/>
    </row>
    <row r="41" spans="1:14" s="6" customFormat="1" ht="18.75" x14ac:dyDescent="0.3">
      <c r="A41" s="4"/>
      <c r="B41" s="5"/>
      <c r="C41" s="157"/>
      <c r="D41" s="157"/>
      <c r="E41" s="157"/>
      <c r="F41" s="106"/>
      <c r="G41" s="97"/>
      <c r="H41" s="97"/>
      <c r="I41" s="157"/>
      <c r="J41" s="157"/>
      <c r="K41" s="157"/>
      <c r="L41" s="157"/>
      <c r="M41" s="97"/>
      <c r="N41" s="97"/>
    </row>
    <row r="42" spans="1:14" s="6" customFormat="1" ht="18.75" x14ac:dyDescent="0.3">
      <c r="A42" s="4"/>
      <c r="B42" s="5"/>
      <c r="C42" s="157"/>
      <c r="D42" s="157"/>
      <c r="E42" s="157"/>
      <c r="F42" s="106"/>
      <c r="G42" s="97"/>
      <c r="H42" s="97"/>
      <c r="I42" s="157"/>
      <c r="J42" s="157"/>
      <c r="K42" s="157"/>
      <c r="L42" s="157"/>
      <c r="M42" s="97"/>
      <c r="N42" s="97"/>
    </row>
    <row r="43" spans="1:14" s="6" customFormat="1" ht="18.75" x14ac:dyDescent="0.3">
      <c r="A43" s="4"/>
      <c r="B43" s="5"/>
      <c r="C43" s="157"/>
      <c r="D43" s="157"/>
      <c r="E43" s="157"/>
      <c r="F43" s="106"/>
      <c r="G43" s="97"/>
      <c r="H43" s="97"/>
      <c r="I43" s="157"/>
      <c r="J43" s="157"/>
      <c r="K43" s="157"/>
      <c r="L43" s="157"/>
      <c r="M43" s="97"/>
      <c r="N43" s="97"/>
    </row>
  </sheetData>
  <mergeCells count="163">
    <mergeCell ref="C8:E8"/>
    <mergeCell ref="F8:H8"/>
    <mergeCell ref="I8:L8"/>
    <mergeCell ref="M8:N8"/>
    <mergeCell ref="C5:E5"/>
    <mergeCell ref="F5:H5"/>
    <mergeCell ref="I5:L5"/>
    <mergeCell ref="M5:N5"/>
    <mergeCell ref="C6:E6"/>
    <mergeCell ref="F6:H6"/>
    <mergeCell ref="I6:L6"/>
    <mergeCell ref="M6:N6"/>
    <mergeCell ref="A1:N1"/>
    <mergeCell ref="A2:N2"/>
    <mergeCell ref="A3:N3"/>
    <mergeCell ref="C4:E4"/>
    <mergeCell ref="I4:L4"/>
    <mergeCell ref="M4:N4"/>
    <mergeCell ref="C7:E7"/>
    <mergeCell ref="F7:H7"/>
    <mergeCell ref="I7:L7"/>
    <mergeCell ref="M7:N7"/>
    <mergeCell ref="C9:E9"/>
    <mergeCell ref="F9:H9"/>
    <mergeCell ref="I9:L9"/>
    <mergeCell ref="M9:N9"/>
    <mergeCell ref="C10:E10"/>
    <mergeCell ref="F10:H10"/>
    <mergeCell ref="I10:L10"/>
    <mergeCell ref="M10:N10"/>
    <mergeCell ref="C19:E19"/>
    <mergeCell ref="F19:H19"/>
    <mergeCell ref="I19:L19"/>
    <mergeCell ref="M19:N19"/>
    <mergeCell ref="F16:H16"/>
    <mergeCell ref="M13:N13"/>
    <mergeCell ref="I16:L16"/>
    <mergeCell ref="C16:E16"/>
    <mergeCell ref="M16:N16"/>
    <mergeCell ref="C20:E20"/>
    <mergeCell ref="F20:H20"/>
    <mergeCell ref="I20:L20"/>
    <mergeCell ref="M20:N20"/>
    <mergeCell ref="C17:E17"/>
    <mergeCell ref="F17:H17"/>
    <mergeCell ref="I17:L17"/>
    <mergeCell ref="M17:N17"/>
    <mergeCell ref="C18:E18"/>
    <mergeCell ref="F18:H18"/>
    <mergeCell ref="I18:L18"/>
    <mergeCell ref="M18:N18"/>
    <mergeCell ref="F23:H23"/>
    <mergeCell ref="I23:L23"/>
    <mergeCell ref="M23:N23"/>
    <mergeCell ref="C24:E24"/>
    <mergeCell ref="F24:H24"/>
    <mergeCell ref="I24:L24"/>
    <mergeCell ref="M24:N24"/>
    <mergeCell ref="C21:E21"/>
    <mergeCell ref="F21:H21"/>
    <mergeCell ref="I21:L21"/>
    <mergeCell ref="M21:N21"/>
    <mergeCell ref="C22:E22"/>
    <mergeCell ref="F22:H22"/>
    <mergeCell ref="I22:L22"/>
    <mergeCell ref="M22:N22"/>
    <mergeCell ref="C23:E23"/>
    <mergeCell ref="C27:E27"/>
    <mergeCell ref="F27:H27"/>
    <mergeCell ref="I27:L27"/>
    <mergeCell ref="M27:N27"/>
    <mergeCell ref="C28:E28"/>
    <mergeCell ref="F28:H28"/>
    <mergeCell ref="I28:L28"/>
    <mergeCell ref="M28:N28"/>
    <mergeCell ref="C25:E25"/>
    <mergeCell ref="F25:H25"/>
    <mergeCell ref="I25:L25"/>
    <mergeCell ref="M25:N25"/>
    <mergeCell ref="C26:E26"/>
    <mergeCell ref="F26:H26"/>
    <mergeCell ref="I26:L26"/>
    <mergeCell ref="M26:N26"/>
    <mergeCell ref="C31:E31"/>
    <mergeCell ref="F31:H31"/>
    <mergeCell ref="I31:L31"/>
    <mergeCell ref="M31:N31"/>
    <mergeCell ref="C32:E32"/>
    <mergeCell ref="F32:H32"/>
    <mergeCell ref="I32:L32"/>
    <mergeCell ref="M32:N32"/>
    <mergeCell ref="C29:E29"/>
    <mergeCell ref="F29:H29"/>
    <mergeCell ref="I29:L29"/>
    <mergeCell ref="M29:N29"/>
    <mergeCell ref="C30:E30"/>
    <mergeCell ref="F30:H30"/>
    <mergeCell ref="I30:L30"/>
    <mergeCell ref="M30:N30"/>
    <mergeCell ref="C43:E43"/>
    <mergeCell ref="F43:H43"/>
    <mergeCell ref="I43:L43"/>
    <mergeCell ref="M43:N43"/>
    <mergeCell ref="C40:E40"/>
    <mergeCell ref="F40:H40"/>
    <mergeCell ref="I40:L40"/>
    <mergeCell ref="M40:N40"/>
    <mergeCell ref="C41:E41"/>
    <mergeCell ref="F41:H41"/>
    <mergeCell ref="I41:L41"/>
    <mergeCell ref="M41:N41"/>
    <mergeCell ref="C42:E42"/>
    <mergeCell ref="F42:H42"/>
    <mergeCell ref="I42:L42"/>
    <mergeCell ref="M42:N42"/>
    <mergeCell ref="C39:E39"/>
    <mergeCell ref="F39:H39"/>
    <mergeCell ref="I39:L39"/>
    <mergeCell ref="M39:N39"/>
    <mergeCell ref="C11:E11"/>
    <mergeCell ref="F11:H11"/>
    <mergeCell ref="I11:L11"/>
    <mergeCell ref="M11:N11"/>
    <mergeCell ref="C12:E12"/>
    <mergeCell ref="F12:H12"/>
    <mergeCell ref="I12:L12"/>
    <mergeCell ref="M12:N12"/>
    <mergeCell ref="C13:E13"/>
    <mergeCell ref="F13:H13"/>
    <mergeCell ref="I13:L13"/>
    <mergeCell ref="C35:E35"/>
    <mergeCell ref="C38:E38"/>
    <mergeCell ref="F35:H35"/>
    <mergeCell ref="I35:L35"/>
    <mergeCell ref="M35:N35"/>
    <mergeCell ref="F38:H38"/>
    <mergeCell ref="I38:L38"/>
    <mergeCell ref="M38:N38"/>
    <mergeCell ref="F37:H37"/>
    <mergeCell ref="A18:B18"/>
    <mergeCell ref="C14:E14"/>
    <mergeCell ref="F14:H14"/>
    <mergeCell ref="I14:L14"/>
    <mergeCell ref="M14:N14"/>
    <mergeCell ref="C15:E15"/>
    <mergeCell ref="F15:H15"/>
    <mergeCell ref="I15:L15"/>
    <mergeCell ref="M15:N15"/>
    <mergeCell ref="I37:L37"/>
    <mergeCell ref="M37:N37"/>
    <mergeCell ref="C36:E36"/>
    <mergeCell ref="F36:H36"/>
    <mergeCell ref="I36:L36"/>
    <mergeCell ref="M36:N36"/>
    <mergeCell ref="C37:E37"/>
    <mergeCell ref="C33:E33"/>
    <mergeCell ref="F33:H33"/>
    <mergeCell ref="I33:L33"/>
    <mergeCell ref="M33:N33"/>
    <mergeCell ref="C34:E34"/>
    <mergeCell ref="F34:H34"/>
    <mergeCell ref="I34:L34"/>
    <mergeCell ref="M34:N34"/>
  </mergeCells>
  <pageMargins left="0.7" right="0.7" top="0.75" bottom="0.75" header="0.3" footer="0.3"/>
  <pageSetup paperSize="9" scale="64" fitToHeight="0" orientation="landscape" horizontalDpi="0" verticalDpi="0" r:id="rId1"/>
  <headerFooter>
    <oddHeader>&amp;CSKDA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topLeftCell="A4" zoomScaleNormal="100" workbookViewId="0">
      <selection activeCell="A16" sqref="A16"/>
    </sheetView>
  </sheetViews>
  <sheetFormatPr defaultRowHeight="15" x14ac:dyDescent="0.25"/>
  <cols>
    <col min="1" max="1" width="26" style="30" customWidth="1"/>
    <col min="2" max="2" width="13.28515625" style="30" customWidth="1"/>
    <col min="3" max="4" width="9.140625" style="30"/>
    <col min="5" max="5" width="22.7109375" style="30" customWidth="1"/>
    <col min="6" max="6" width="9.140625" style="30"/>
    <col min="7" max="7" width="7.42578125" style="30" customWidth="1"/>
    <col min="8" max="8" width="1.7109375" style="30" hidden="1" customWidth="1"/>
    <col min="9" max="9" width="9.140625" style="30"/>
    <col min="10" max="10" width="4.42578125" style="30" customWidth="1"/>
    <col min="11" max="11" width="11" style="30" customWidth="1"/>
    <col min="12" max="12" width="0.28515625" style="30" customWidth="1"/>
    <col min="13" max="13" width="14.140625" style="30" customWidth="1"/>
    <col min="14" max="14" width="9.140625" style="30"/>
    <col min="15" max="15" width="5.28515625" style="30" customWidth="1"/>
  </cols>
  <sheetData>
    <row r="1" spans="1:15" ht="18.75" x14ac:dyDescent="0.3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5" ht="18.75" x14ac:dyDescent="0.3">
      <c r="A2" s="170" t="s">
        <v>179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</row>
    <row r="3" spans="1:15" ht="18.75" x14ac:dyDescent="0.3">
      <c r="A3" s="171"/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</row>
    <row r="4" spans="1:15" ht="36.75" customHeight="1" x14ac:dyDescent="0.3">
      <c r="A4" s="38" t="s">
        <v>191</v>
      </c>
      <c r="B4" s="38" t="s">
        <v>3</v>
      </c>
      <c r="C4" s="150" t="s">
        <v>4</v>
      </c>
      <c r="D4" s="151"/>
      <c r="E4" s="152"/>
      <c r="F4" s="150" t="s">
        <v>6</v>
      </c>
      <c r="G4" s="151"/>
      <c r="H4" s="152"/>
      <c r="I4" s="147" t="s">
        <v>31</v>
      </c>
      <c r="J4" s="147"/>
      <c r="K4" s="147"/>
      <c r="L4" s="147"/>
      <c r="M4" s="38" t="s">
        <v>174</v>
      </c>
      <c r="N4" s="150" t="s">
        <v>8</v>
      </c>
      <c r="O4" s="152"/>
    </row>
    <row r="5" spans="1:15" ht="32.25" customHeight="1" x14ac:dyDescent="0.3">
      <c r="A5" s="150" t="s">
        <v>65</v>
      </c>
      <c r="B5" s="152"/>
      <c r="C5" s="124"/>
      <c r="D5" s="130"/>
      <c r="E5" s="125"/>
      <c r="F5" s="124"/>
      <c r="G5" s="130"/>
      <c r="H5" s="125"/>
      <c r="I5" s="143"/>
      <c r="J5" s="143"/>
      <c r="K5" s="143"/>
      <c r="L5" s="143"/>
      <c r="M5" s="37"/>
      <c r="N5" s="124"/>
      <c r="O5" s="125"/>
    </row>
    <row r="6" spans="1:15" ht="36" customHeight="1" x14ac:dyDescent="0.3">
      <c r="A6" s="37">
        <v>1</v>
      </c>
      <c r="B6" s="37">
        <v>3111354</v>
      </c>
      <c r="C6" s="124" t="s">
        <v>112</v>
      </c>
      <c r="D6" s="130"/>
      <c r="E6" s="125"/>
      <c r="F6" s="137">
        <v>60454.11</v>
      </c>
      <c r="G6" s="138"/>
      <c r="H6" s="139"/>
      <c r="I6" s="143" t="s">
        <v>60</v>
      </c>
      <c r="J6" s="143"/>
      <c r="K6" s="143"/>
      <c r="L6" s="143"/>
      <c r="M6" s="41">
        <v>14009</v>
      </c>
      <c r="N6" s="124" t="s">
        <v>113</v>
      </c>
      <c r="O6" s="125"/>
    </row>
    <row r="7" spans="1:15" ht="46.5" customHeight="1" x14ac:dyDescent="0.3">
      <c r="A7" s="37">
        <v>2</v>
      </c>
      <c r="B7" s="40">
        <v>3111354</v>
      </c>
      <c r="C7" s="124" t="s">
        <v>112</v>
      </c>
      <c r="D7" s="130"/>
      <c r="E7" s="125"/>
      <c r="F7" s="179">
        <v>320000</v>
      </c>
      <c r="G7" s="180"/>
      <c r="H7" s="181"/>
      <c r="I7" s="143" t="s">
        <v>114</v>
      </c>
      <c r="J7" s="143"/>
      <c r="K7" s="143"/>
      <c r="L7" s="143"/>
      <c r="M7" s="41">
        <v>14009</v>
      </c>
      <c r="N7" s="124" t="s">
        <v>113</v>
      </c>
      <c r="O7" s="125"/>
    </row>
    <row r="8" spans="1:15" s="9" customFormat="1" ht="18.75" customHeight="1" x14ac:dyDescent="0.3">
      <c r="A8" s="150" t="s">
        <v>117</v>
      </c>
      <c r="B8" s="152"/>
      <c r="C8" s="124"/>
      <c r="D8" s="130"/>
      <c r="E8" s="125"/>
      <c r="F8" s="167"/>
      <c r="G8" s="168"/>
      <c r="H8" s="169"/>
      <c r="I8" s="124"/>
      <c r="J8" s="130"/>
      <c r="K8" s="130"/>
      <c r="L8" s="125"/>
      <c r="M8" s="43"/>
      <c r="N8" s="124"/>
      <c r="O8" s="125"/>
    </row>
    <row r="9" spans="1:15" ht="18.75" customHeight="1" x14ac:dyDescent="0.3">
      <c r="A9" s="37">
        <v>3</v>
      </c>
      <c r="B9" s="37">
        <v>3113110</v>
      </c>
      <c r="C9" s="124" t="s">
        <v>47</v>
      </c>
      <c r="D9" s="130"/>
      <c r="E9" s="125"/>
      <c r="F9" s="134">
        <v>200000</v>
      </c>
      <c r="G9" s="135"/>
      <c r="H9" s="136"/>
      <c r="I9" s="143" t="s">
        <v>36</v>
      </c>
      <c r="J9" s="143"/>
      <c r="K9" s="143"/>
      <c r="L9" s="143"/>
      <c r="M9" s="41">
        <v>14009</v>
      </c>
      <c r="N9" s="124" t="s">
        <v>113</v>
      </c>
      <c r="O9" s="125"/>
    </row>
    <row r="10" spans="1:15" s="9" customFormat="1" ht="18.75" x14ac:dyDescent="0.3">
      <c r="A10" s="162" t="s">
        <v>37</v>
      </c>
      <c r="B10" s="163"/>
      <c r="C10" s="124"/>
      <c r="D10" s="130"/>
      <c r="E10" s="125"/>
      <c r="F10" s="134"/>
      <c r="G10" s="135"/>
      <c r="H10" s="136"/>
      <c r="I10" s="124"/>
      <c r="J10" s="130"/>
      <c r="K10" s="130"/>
      <c r="L10" s="125"/>
      <c r="M10" s="43"/>
      <c r="N10" s="124"/>
      <c r="O10" s="125"/>
    </row>
    <row r="11" spans="1:15" ht="18.75" customHeight="1" x14ac:dyDescent="0.3">
      <c r="A11" s="37">
        <v>4</v>
      </c>
      <c r="B11" s="37">
        <v>3111256</v>
      </c>
      <c r="C11" s="124" t="s">
        <v>115</v>
      </c>
      <c r="D11" s="130"/>
      <c r="E11" s="125"/>
      <c r="F11" s="134">
        <v>111544.24</v>
      </c>
      <c r="G11" s="135"/>
      <c r="H11" s="136"/>
      <c r="I11" s="143" t="s">
        <v>116</v>
      </c>
      <c r="J11" s="143"/>
      <c r="K11" s="143"/>
      <c r="L11" s="143"/>
      <c r="M11" s="41">
        <v>14009</v>
      </c>
      <c r="N11" s="124" t="s">
        <v>113</v>
      </c>
      <c r="O11" s="125"/>
    </row>
    <row r="12" spans="1:15" s="9" customFormat="1" ht="36.75" customHeight="1" x14ac:dyDescent="0.3">
      <c r="A12" s="47" t="s">
        <v>78</v>
      </c>
      <c r="B12" s="37">
        <v>2210701</v>
      </c>
      <c r="C12" s="124" t="s">
        <v>139</v>
      </c>
      <c r="D12" s="130"/>
      <c r="E12" s="125"/>
      <c r="F12" s="134">
        <v>34615.379999999997</v>
      </c>
      <c r="G12" s="135"/>
      <c r="H12" s="136"/>
      <c r="I12" s="124" t="s">
        <v>36</v>
      </c>
      <c r="J12" s="130"/>
      <c r="K12" s="130"/>
      <c r="L12" s="125"/>
      <c r="M12" s="43">
        <v>14009</v>
      </c>
      <c r="N12" s="124" t="s">
        <v>113</v>
      </c>
      <c r="O12" s="125"/>
    </row>
    <row r="13" spans="1:15" s="30" customFormat="1" ht="19.5" customHeight="1" x14ac:dyDescent="0.3">
      <c r="A13" s="47"/>
      <c r="B13" s="37"/>
      <c r="C13" s="172"/>
      <c r="D13" s="176"/>
      <c r="E13" s="173"/>
      <c r="F13" s="177"/>
      <c r="G13" s="178"/>
      <c r="H13" s="65"/>
      <c r="I13" s="172"/>
      <c r="J13" s="176"/>
      <c r="K13" s="176"/>
      <c r="L13" s="42"/>
      <c r="M13" s="43"/>
      <c r="N13" s="172"/>
      <c r="O13" s="173"/>
    </row>
    <row r="14" spans="1:15" ht="18.75" customHeight="1" x14ac:dyDescent="0.3">
      <c r="A14" s="41"/>
      <c r="B14" s="37"/>
      <c r="C14" s="150" t="s">
        <v>153</v>
      </c>
      <c r="D14" s="151"/>
      <c r="E14" s="152"/>
      <c r="F14" s="164">
        <f>SUM(F6:F12)</f>
        <v>726613.73</v>
      </c>
      <c r="G14" s="165"/>
      <c r="H14" s="166"/>
      <c r="I14" s="143"/>
      <c r="J14" s="143"/>
      <c r="K14" s="143"/>
      <c r="L14" s="143"/>
      <c r="M14" s="41"/>
      <c r="N14" s="124"/>
      <c r="O14" s="125"/>
    </row>
    <row r="15" spans="1:15" s="30" customFormat="1" ht="18.75" x14ac:dyDescent="0.3">
      <c r="A15" s="41"/>
      <c r="B15" s="42"/>
      <c r="C15" s="54"/>
      <c r="D15" s="55"/>
      <c r="E15" s="56"/>
      <c r="F15" s="57"/>
      <c r="G15" s="55"/>
      <c r="H15" s="56"/>
      <c r="I15" s="41"/>
      <c r="J15" s="43"/>
      <c r="K15" s="43"/>
      <c r="L15" s="42"/>
      <c r="M15" s="43"/>
      <c r="N15" s="41"/>
      <c r="O15" s="42"/>
    </row>
    <row r="16" spans="1:15" s="30" customFormat="1" ht="18.75" x14ac:dyDescent="0.3">
      <c r="A16" s="41"/>
      <c r="B16" s="42"/>
      <c r="C16" s="54"/>
      <c r="D16" s="55"/>
      <c r="E16" s="56"/>
      <c r="F16" s="57"/>
      <c r="G16" s="55"/>
      <c r="H16" s="56"/>
      <c r="I16" s="41"/>
      <c r="J16" s="43"/>
      <c r="K16" s="43"/>
      <c r="L16" s="42"/>
      <c r="M16" s="43"/>
      <c r="N16" s="41"/>
      <c r="O16" s="42"/>
    </row>
    <row r="17" spans="1:15" ht="18.75" x14ac:dyDescent="0.3">
      <c r="A17" s="150"/>
      <c r="B17" s="152"/>
      <c r="C17" s="124"/>
      <c r="D17" s="130"/>
      <c r="E17" s="125"/>
      <c r="F17" s="134"/>
      <c r="G17" s="135"/>
      <c r="H17" s="136"/>
      <c r="I17" s="124"/>
      <c r="J17" s="130"/>
      <c r="K17" s="130"/>
      <c r="L17" s="125"/>
      <c r="M17" s="43"/>
      <c r="N17" s="124"/>
      <c r="O17" s="125"/>
    </row>
    <row r="22" spans="1:15" s="9" customFormat="1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</row>
    <row r="23" spans="1:15" s="9" customForma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1:15" s="9" customFormat="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</row>
    <row r="32" spans="1:15" x14ac:dyDescent="0.25">
      <c r="A32" s="48"/>
      <c r="B32" s="48"/>
      <c r="C32" s="174"/>
      <c r="D32" s="174"/>
      <c r="E32" s="174"/>
      <c r="F32" s="48"/>
      <c r="G32" s="48"/>
      <c r="H32" s="48"/>
      <c r="I32" s="48"/>
      <c r="J32" s="48"/>
      <c r="K32" s="48"/>
      <c r="L32" s="48"/>
      <c r="M32" s="48"/>
      <c r="N32" s="48"/>
      <c r="O32" s="48"/>
    </row>
    <row r="33" spans="1:15" x14ac:dyDescent="0.25">
      <c r="A33" s="48"/>
      <c r="B33" s="48"/>
      <c r="C33" s="175"/>
      <c r="D33" s="175"/>
      <c r="E33" s="175"/>
      <c r="F33" s="48"/>
      <c r="G33" s="48"/>
      <c r="H33" s="48"/>
      <c r="I33" s="48"/>
      <c r="J33" s="48"/>
      <c r="K33" s="48"/>
      <c r="L33" s="48"/>
      <c r="M33" s="48"/>
      <c r="N33" s="48"/>
      <c r="O33" s="48"/>
    </row>
    <row r="34" spans="1:15" x14ac:dyDescent="0.25">
      <c r="F34" s="48"/>
      <c r="G34" s="48"/>
      <c r="H34" s="48"/>
      <c r="I34" s="48"/>
      <c r="J34" s="48"/>
      <c r="K34" s="48"/>
      <c r="L34" s="48"/>
      <c r="M34" s="48"/>
      <c r="N34" s="48"/>
      <c r="O34" s="48"/>
    </row>
    <row r="35" spans="1:15" x14ac:dyDescent="0.25">
      <c r="F35" s="175"/>
      <c r="G35" s="175"/>
      <c r="H35" s="48"/>
      <c r="I35" s="48"/>
      <c r="J35" s="48"/>
      <c r="K35" s="48"/>
      <c r="L35" s="48"/>
      <c r="M35" s="48"/>
      <c r="N35" s="48"/>
      <c r="O35" s="48"/>
    </row>
    <row r="36" spans="1:15" x14ac:dyDescent="0.25">
      <c r="F36" s="48"/>
      <c r="G36" s="48"/>
      <c r="H36" s="48"/>
      <c r="I36" s="48"/>
      <c r="J36" s="48"/>
      <c r="K36" s="48"/>
      <c r="L36" s="48"/>
      <c r="M36" s="48"/>
      <c r="N36" s="48"/>
      <c r="O36" s="48"/>
    </row>
    <row r="37" spans="1:15" x14ac:dyDescent="0.25">
      <c r="F37" s="48"/>
      <c r="G37" s="48"/>
      <c r="H37" s="48"/>
      <c r="I37" s="48"/>
      <c r="J37" s="48"/>
      <c r="K37" s="48"/>
      <c r="L37" s="48"/>
      <c r="M37" s="48"/>
      <c r="N37" s="48"/>
      <c r="O37" s="48"/>
    </row>
    <row r="38" spans="1:15" x14ac:dyDescent="0.25">
      <c r="F38" s="48"/>
      <c r="G38" s="48"/>
      <c r="H38" s="48"/>
      <c r="I38" s="48"/>
      <c r="J38" s="48"/>
      <c r="K38" s="48"/>
      <c r="L38" s="48"/>
      <c r="M38" s="48"/>
      <c r="N38" s="48"/>
      <c r="O38" s="48"/>
    </row>
    <row r="39" spans="1:15" x14ac:dyDescent="0.25">
      <c r="F39" s="48"/>
      <c r="G39" s="48"/>
      <c r="H39" s="48"/>
      <c r="I39" s="48"/>
      <c r="J39" s="48"/>
      <c r="K39" s="48"/>
      <c r="L39" s="48"/>
      <c r="M39" s="48"/>
      <c r="N39" s="48"/>
      <c r="O39" s="48"/>
    </row>
    <row r="40" spans="1:15" x14ac:dyDescent="0.25">
      <c r="F40" s="48"/>
      <c r="G40" s="48"/>
      <c r="H40" s="48"/>
      <c r="I40" s="48"/>
      <c r="J40" s="48"/>
      <c r="K40" s="48"/>
      <c r="L40" s="48"/>
      <c r="M40" s="48"/>
      <c r="N40" s="48"/>
      <c r="O40" s="48"/>
    </row>
    <row r="41" spans="1:15" x14ac:dyDescent="0.25">
      <c r="C41" s="146"/>
      <c r="D41" s="146"/>
      <c r="E41" s="13"/>
    </row>
    <row r="42" spans="1:15" x14ac:dyDescent="0.25">
      <c r="C42" s="146"/>
      <c r="D42" s="146"/>
    </row>
    <row r="43" spans="1:15" x14ac:dyDescent="0.25">
      <c r="C43" s="146"/>
      <c r="D43" s="146"/>
    </row>
    <row r="44" spans="1:15" x14ac:dyDescent="0.25">
      <c r="C44" s="146"/>
      <c r="D44" s="146"/>
    </row>
    <row r="45" spans="1:15" x14ac:dyDescent="0.25">
      <c r="C45" s="146"/>
      <c r="D45" s="146"/>
    </row>
  </sheetData>
  <mergeCells count="63">
    <mergeCell ref="F35:G35"/>
    <mergeCell ref="A5:B5"/>
    <mergeCell ref="F4:H4"/>
    <mergeCell ref="C13:E13"/>
    <mergeCell ref="F13:G13"/>
    <mergeCell ref="C5:E5"/>
    <mergeCell ref="F5:H5"/>
    <mergeCell ref="C7:E7"/>
    <mergeCell ref="F7:H7"/>
    <mergeCell ref="C11:E11"/>
    <mergeCell ref="F11:H11"/>
    <mergeCell ref="A8:B8"/>
    <mergeCell ref="C10:E10"/>
    <mergeCell ref="C44:D44"/>
    <mergeCell ref="C45:D45"/>
    <mergeCell ref="C32:E32"/>
    <mergeCell ref="C33:E33"/>
    <mergeCell ref="C41:D41"/>
    <mergeCell ref="C42:D42"/>
    <mergeCell ref="C43:D43"/>
    <mergeCell ref="A1:O1"/>
    <mergeCell ref="A2:O2"/>
    <mergeCell ref="A3:O3"/>
    <mergeCell ref="C4:E4"/>
    <mergeCell ref="I4:L4"/>
    <mergeCell ref="N4:O4"/>
    <mergeCell ref="N5:O5"/>
    <mergeCell ref="C6:E6"/>
    <mergeCell ref="F6:H6"/>
    <mergeCell ref="I6:L6"/>
    <mergeCell ref="N6:O6"/>
    <mergeCell ref="I5:L5"/>
    <mergeCell ref="N14:O14"/>
    <mergeCell ref="C12:E12"/>
    <mergeCell ref="N7:O7"/>
    <mergeCell ref="C9:E9"/>
    <mergeCell ref="F9:H9"/>
    <mergeCell ref="I9:L9"/>
    <mergeCell ref="N9:O9"/>
    <mergeCell ref="C8:E8"/>
    <mergeCell ref="F8:H8"/>
    <mergeCell ref="I8:L8"/>
    <mergeCell ref="N8:O8"/>
    <mergeCell ref="N13:O13"/>
    <mergeCell ref="I13:K13"/>
    <mergeCell ref="I7:L7"/>
    <mergeCell ref="I11:L11"/>
    <mergeCell ref="F10:H10"/>
    <mergeCell ref="I10:L10"/>
    <mergeCell ref="N10:O10"/>
    <mergeCell ref="A10:B10"/>
    <mergeCell ref="A17:B17"/>
    <mergeCell ref="C17:E17"/>
    <mergeCell ref="F17:H17"/>
    <mergeCell ref="I17:L17"/>
    <mergeCell ref="N17:O17"/>
    <mergeCell ref="F12:H12"/>
    <mergeCell ref="I12:L12"/>
    <mergeCell ref="N12:O12"/>
    <mergeCell ref="N11:O11"/>
    <mergeCell ref="C14:E14"/>
    <mergeCell ref="F14:H14"/>
    <mergeCell ref="I14:L14"/>
  </mergeCells>
  <pageMargins left="0.7" right="0.7" top="0.75" bottom="0.75" header="0.3" footer="0.3"/>
  <pageSetup paperSize="9" scale="68" fitToHeight="0" orientation="landscape" horizontalDpi="0" verticalDpi="0" r:id="rId1"/>
  <headerFooter>
    <oddHeader>&amp;CSKDA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opLeftCell="A9" workbookViewId="0">
      <selection activeCell="Q20" sqref="Q20"/>
    </sheetView>
  </sheetViews>
  <sheetFormatPr defaultRowHeight="15" x14ac:dyDescent="0.25"/>
  <cols>
    <col min="1" max="1" width="23.140625" bestFit="1" customWidth="1"/>
    <col min="2" max="2" width="14.42578125" customWidth="1"/>
    <col min="5" max="5" width="11.28515625" customWidth="1"/>
    <col min="7" max="7" width="6.85546875" customWidth="1"/>
    <col min="8" max="8" width="0.85546875" customWidth="1"/>
    <col min="10" max="10" width="7.42578125" customWidth="1"/>
    <col min="11" max="12" width="2" hidden="1" customWidth="1"/>
    <col min="13" max="13" width="13.7109375" customWidth="1"/>
    <col min="15" max="15" width="4.5703125" customWidth="1"/>
  </cols>
  <sheetData>
    <row r="1" spans="1:15" s="30" customFormat="1" ht="18.75" x14ac:dyDescent="0.3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5" s="30" customFormat="1" ht="18.75" x14ac:dyDescent="0.3">
      <c r="A2" s="170" t="s">
        <v>180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</row>
    <row r="3" spans="1:15" s="30" customFormat="1" x14ac:dyDescent="0.25"/>
    <row r="4" spans="1:15" s="64" customFormat="1" ht="40.5" customHeight="1" x14ac:dyDescent="0.3">
      <c r="A4" s="47" t="s">
        <v>65</v>
      </c>
      <c r="B4" s="63" t="s">
        <v>3</v>
      </c>
      <c r="C4" s="147" t="s">
        <v>4</v>
      </c>
      <c r="D4" s="147"/>
      <c r="E4" s="147"/>
      <c r="F4" s="182" t="s">
        <v>6</v>
      </c>
      <c r="G4" s="147"/>
      <c r="H4" s="147"/>
      <c r="I4" s="147" t="s">
        <v>31</v>
      </c>
      <c r="J4" s="147"/>
      <c r="K4" s="147"/>
      <c r="L4" s="147"/>
      <c r="M4" s="54" t="s">
        <v>174</v>
      </c>
      <c r="N4" s="150" t="s">
        <v>189</v>
      </c>
      <c r="O4" s="152"/>
    </row>
    <row r="5" spans="1:15" ht="39.75" customHeight="1" x14ac:dyDescent="0.3">
      <c r="A5" s="37">
        <v>1</v>
      </c>
      <c r="B5" s="37">
        <v>2210701</v>
      </c>
      <c r="C5" s="143" t="s">
        <v>119</v>
      </c>
      <c r="D5" s="143"/>
      <c r="E5" s="143"/>
      <c r="F5" s="154">
        <v>30000</v>
      </c>
      <c r="G5" s="155"/>
      <c r="H5" s="155"/>
      <c r="I5" s="143" t="s">
        <v>36</v>
      </c>
      <c r="J5" s="143"/>
      <c r="K5" s="143"/>
      <c r="L5" s="143"/>
      <c r="M5" s="41">
        <v>14009</v>
      </c>
      <c r="N5" s="124" t="s">
        <v>129</v>
      </c>
      <c r="O5" s="125"/>
    </row>
    <row r="6" spans="1:15" ht="36.75" customHeight="1" x14ac:dyDescent="0.3">
      <c r="A6" s="37">
        <v>2</v>
      </c>
      <c r="B6" s="37">
        <v>2210511</v>
      </c>
      <c r="C6" s="143" t="s">
        <v>120</v>
      </c>
      <c r="D6" s="143"/>
      <c r="E6" s="143"/>
      <c r="F6" s="154">
        <v>20000</v>
      </c>
      <c r="G6" s="155"/>
      <c r="H6" s="155"/>
      <c r="I6" s="143" t="s">
        <v>36</v>
      </c>
      <c r="J6" s="143"/>
      <c r="K6" s="143"/>
      <c r="L6" s="143"/>
      <c r="M6" s="41">
        <v>14009</v>
      </c>
      <c r="N6" s="124" t="s">
        <v>129</v>
      </c>
      <c r="O6" s="125"/>
    </row>
    <row r="7" spans="1:15" ht="39.75" customHeight="1" x14ac:dyDescent="0.3">
      <c r="A7" s="37">
        <v>3</v>
      </c>
      <c r="B7" s="37">
        <v>2210108</v>
      </c>
      <c r="C7" s="143" t="s">
        <v>121</v>
      </c>
      <c r="D7" s="143"/>
      <c r="E7" s="143"/>
      <c r="F7" s="144">
        <v>30000</v>
      </c>
      <c r="G7" s="143"/>
      <c r="H7" s="143"/>
      <c r="I7" s="143" t="s">
        <v>36</v>
      </c>
      <c r="J7" s="143"/>
      <c r="K7" s="143"/>
      <c r="L7" s="143"/>
      <c r="M7" s="41">
        <v>14009</v>
      </c>
      <c r="N7" s="124" t="s">
        <v>129</v>
      </c>
      <c r="O7" s="125"/>
    </row>
    <row r="8" spans="1:15" ht="40.5" customHeight="1" x14ac:dyDescent="0.3">
      <c r="A8" s="37">
        <v>4</v>
      </c>
      <c r="B8" s="37">
        <v>2210107</v>
      </c>
      <c r="C8" s="124" t="s">
        <v>122</v>
      </c>
      <c r="D8" s="130"/>
      <c r="E8" s="125"/>
      <c r="F8" s="134">
        <v>30000</v>
      </c>
      <c r="G8" s="135"/>
      <c r="H8" s="136"/>
      <c r="I8" s="124" t="s">
        <v>123</v>
      </c>
      <c r="J8" s="130"/>
      <c r="K8" s="130"/>
      <c r="L8" s="125"/>
      <c r="M8" s="41">
        <v>14009</v>
      </c>
      <c r="N8" s="124" t="s">
        <v>129</v>
      </c>
      <c r="O8" s="125"/>
    </row>
    <row r="9" spans="1:15" ht="18.75" x14ac:dyDescent="0.3">
      <c r="A9" s="162" t="s">
        <v>37</v>
      </c>
      <c r="B9" s="163"/>
      <c r="C9" s="124"/>
      <c r="D9" s="130"/>
      <c r="E9" s="125"/>
      <c r="F9" s="134"/>
      <c r="G9" s="135"/>
      <c r="H9" s="136"/>
      <c r="I9" s="124"/>
      <c r="J9" s="130"/>
      <c r="K9" s="130"/>
      <c r="L9" s="125"/>
      <c r="M9" s="43"/>
      <c r="N9" s="124"/>
      <c r="O9" s="125"/>
    </row>
    <row r="10" spans="1:15" ht="36" customHeight="1" x14ac:dyDescent="0.3">
      <c r="A10" s="37">
        <v>5</v>
      </c>
      <c r="B10" s="37">
        <v>2821019</v>
      </c>
      <c r="C10" s="124" t="s">
        <v>124</v>
      </c>
      <c r="D10" s="130"/>
      <c r="E10" s="125"/>
      <c r="F10" s="137">
        <v>80000</v>
      </c>
      <c r="G10" s="138"/>
      <c r="H10" s="139"/>
      <c r="I10" s="124" t="s">
        <v>36</v>
      </c>
      <c r="J10" s="130"/>
      <c r="K10" s="130"/>
      <c r="L10" s="125"/>
      <c r="M10" s="37">
        <v>14009</v>
      </c>
      <c r="N10" s="124" t="s">
        <v>129</v>
      </c>
      <c r="O10" s="125"/>
    </row>
    <row r="11" spans="1:15" ht="39" customHeight="1" x14ac:dyDescent="0.3">
      <c r="A11" s="37">
        <v>6</v>
      </c>
      <c r="B11" s="37">
        <v>2210108</v>
      </c>
      <c r="C11" s="143" t="s">
        <v>125</v>
      </c>
      <c r="D11" s="143"/>
      <c r="E11" s="143"/>
      <c r="F11" s="154">
        <v>50000</v>
      </c>
      <c r="G11" s="155"/>
      <c r="H11" s="155"/>
      <c r="I11" s="143" t="s">
        <v>36</v>
      </c>
      <c r="J11" s="143"/>
      <c r="K11" s="143"/>
      <c r="L11" s="143"/>
      <c r="M11" s="41">
        <v>14009</v>
      </c>
      <c r="N11" s="124" t="s">
        <v>129</v>
      </c>
      <c r="O11" s="125"/>
    </row>
    <row r="12" spans="1:15" ht="18.75" x14ac:dyDescent="0.3">
      <c r="A12" s="150" t="s">
        <v>126</v>
      </c>
      <c r="B12" s="152"/>
      <c r="C12" s="143"/>
      <c r="D12" s="143"/>
      <c r="E12" s="143"/>
      <c r="F12" s="144"/>
      <c r="G12" s="143"/>
      <c r="H12" s="143"/>
      <c r="I12" s="143"/>
      <c r="J12" s="143"/>
      <c r="K12" s="143"/>
      <c r="L12" s="143"/>
      <c r="M12" s="41"/>
      <c r="N12" s="124"/>
      <c r="O12" s="125"/>
    </row>
    <row r="13" spans="1:15" ht="39" customHeight="1" x14ac:dyDescent="0.3">
      <c r="A13" s="37">
        <v>7</v>
      </c>
      <c r="B13" s="37">
        <v>2210108</v>
      </c>
      <c r="C13" s="143" t="s">
        <v>125</v>
      </c>
      <c r="D13" s="143"/>
      <c r="E13" s="143"/>
      <c r="F13" s="154">
        <v>50000</v>
      </c>
      <c r="G13" s="155"/>
      <c r="H13" s="155"/>
      <c r="I13" s="143" t="s">
        <v>36</v>
      </c>
      <c r="J13" s="143"/>
      <c r="K13" s="143"/>
      <c r="L13" s="143"/>
      <c r="M13" s="41">
        <v>14009</v>
      </c>
      <c r="N13" s="124" t="s">
        <v>129</v>
      </c>
      <c r="O13" s="125"/>
    </row>
    <row r="14" spans="1:15" ht="38.25" customHeight="1" x14ac:dyDescent="0.3">
      <c r="A14" s="37">
        <v>8</v>
      </c>
      <c r="B14" s="37">
        <v>3111308</v>
      </c>
      <c r="C14" s="143" t="s">
        <v>127</v>
      </c>
      <c r="D14" s="143"/>
      <c r="E14" s="143"/>
      <c r="F14" s="144">
        <v>40000</v>
      </c>
      <c r="G14" s="143"/>
      <c r="H14" s="143"/>
      <c r="I14" s="143" t="s">
        <v>36</v>
      </c>
      <c r="J14" s="143"/>
      <c r="K14" s="143"/>
      <c r="L14" s="143"/>
      <c r="M14" s="41">
        <v>14009</v>
      </c>
      <c r="N14" s="124" t="s">
        <v>129</v>
      </c>
      <c r="O14" s="125"/>
    </row>
    <row r="15" spans="1:15" ht="18.75" x14ac:dyDescent="0.3">
      <c r="A15" s="162" t="s">
        <v>190</v>
      </c>
      <c r="B15" s="163"/>
      <c r="C15" s="143"/>
      <c r="D15" s="143"/>
      <c r="E15" s="143"/>
      <c r="F15" s="144"/>
      <c r="G15" s="143"/>
      <c r="H15" s="143"/>
      <c r="I15" s="143"/>
      <c r="J15" s="143"/>
      <c r="K15" s="143"/>
      <c r="L15" s="143"/>
      <c r="M15" s="41"/>
      <c r="N15" s="124"/>
      <c r="O15" s="125"/>
    </row>
    <row r="16" spans="1:15" ht="39" customHeight="1" x14ac:dyDescent="0.3">
      <c r="A16" s="37">
        <v>9</v>
      </c>
      <c r="B16" s="37">
        <v>3111303</v>
      </c>
      <c r="C16" s="143" t="s">
        <v>128</v>
      </c>
      <c r="D16" s="143"/>
      <c r="E16" s="143"/>
      <c r="F16" s="144">
        <v>300000</v>
      </c>
      <c r="G16" s="143"/>
      <c r="H16" s="143"/>
      <c r="I16" s="143" t="s">
        <v>36</v>
      </c>
      <c r="J16" s="143"/>
      <c r="K16" s="143"/>
      <c r="L16" s="143"/>
      <c r="M16" s="41">
        <v>14009</v>
      </c>
      <c r="N16" s="124" t="s">
        <v>129</v>
      </c>
      <c r="O16" s="125"/>
    </row>
    <row r="17" spans="1:15" s="30" customFormat="1" ht="19.5" customHeight="1" x14ac:dyDescent="0.3">
      <c r="A17" s="37"/>
      <c r="B17" s="37"/>
      <c r="C17" s="172"/>
      <c r="D17" s="176"/>
      <c r="E17" s="173"/>
      <c r="F17" s="177"/>
      <c r="G17" s="178"/>
      <c r="H17" s="183"/>
      <c r="I17" s="172"/>
      <c r="J17" s="173"/>
      <c r="K17" s="37"/>
      <c r="L17" s="37"/>
      <c r="M17" s="41"/>
      <c r="N17" s="172"/>
      <c r="O17" s="173"/>
    </row>
    <row r="18" spans="1:15" ht="18.75" x14ac:dyDescent="0.3">
      <c r="A18" s="37"/>
      <c r="B18" s="37"/>
      <c r="C18" s="147" t="s">
        <v>110</v>
      </c>
      <c r="D18" s="147"/>
      <c r="E18" s="147"/>
      <c r="F18" s="182">
        <f>SUM(F5:F16)</f>
        <v>630000</v>
      </c>
      <c r="G18" s="147"/>
      <c r="H18" s="147"/>
      <c r="I18" s="143"/>
      <c r="J18" s="143"/>
      <c r="K18" s="143"/>
      <c r="L18" s="143"/>
      <c r="M18" s="37"/>
      <c r="N18" s="143"/>
      <c r="O18" s="143"/>
    </row>
  </sheetData>
  <mergeCells count="65">
    <mergeCell ref="A1:O1"/>
    <mergeCell ref="A2:O2"/>
    <mergeCell ref="N4:O4"/>
    <mergeCell ref="N12:O12"/>
    <mergeCell ref="F13:H13"/>
    <mergeCell ref="I13:L13"/>
    <mergeCell ref="C5:E5"/>
    <mergeCell ref="F5:H5"/>
    <mergeCell ref="I5:L5"/>
    <mergeCell ref="F11:H11"/>
    <mergeCell ref="I11:L11"/>
    <mergeCell ref="I8:L8"/>
    <mergeCell ref="F9:H9"/>
    <mergeCell ref="C17:E17"/>
    <mergeCell ref="F17:H17"/>
    <mergeCell ref="I17:J17"/>
    <mergeCell ref="C10:E10"/>
    <mergeCell ref="F10:H10"/>
    <mergeCell ref="I10:L10"/>
    <mergeCell ref="N18:O18"/>
    <mergeCell ref="N15:O15"/>
    <mergeCell ref="C16:E16"/>
    <mergeCell ref="F16:H16"/>
    <mergeCell ref="I16:L16"/>
    <mergeCell ref="N16:O16"/>
    <mergeCell ref="N17:O17"/>
    <mergeCell ref="A15:B15"/>
    <mergeCell ref="C18:E18"/>
    <mergeCell ref="F18:H18"/>
    <mergeCell ref="I18:L18"/>
    <mergeCell ref="I4:L4"/>
    <mergeCell ref="I9:L9"/>
    <mergeCell ref="A12:B12"/>
    <mergeCell ref="C14:E14"/>
    <mergeCell ref="F14:H14"/>
    <mergeCell ref="I14:L14"/>
    <mergeCell ref="C12:E12"/>
    <mergeCell ref="F12:H12"/>
    <mergeCell ref="I12:L12"/>
    <mergeCell ref="C9:E9"/>
    <mergeCell ref="C8:E8"/>
    <mergeCell ref="F8:H8"/>
    <mergeCell ref="A9:B9"/>
    <mergeCell ref="C7:E7"/>
    <mergeCell ref="F7:H7"/>
    <mergeCell ref="C4:E4"/>
    <mergeCell ref="F4:H4"/>
    <mergeCell ref="C6:E6"/>
    <mergeCell ref="F6:H6"/>
    <mergeCell ref="I6:L6"/>
    <mergeCell ref="N5:O5"/>
    <mergeCell ref="N6:O6"/>
    <mergeCell ref="C15:E15"/>
    <mergeCell ref="F15:H15"/>
    <mergeCell ref="I15:L15"/>
    <mergeCell ref="C13:E13"/>
    <mergeCell ref="N7:O7"/>
    <mergeCell ref="N8:O8"/>
    <mergeCell ref="N10:O10"/>
    <mergeCell ref="N11:O11"/>
    <mergeCell ref="N13:O13"/>
    <mergeCell ref="N14:O14"/>
    <mergeCell ref="N9:O9"/>
    <mergeCell ref="I7:L7"/>
    <mergeCell ref="C11:E1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M15" sqref="M15"/>
    </sheetView>
  </sheetViews>
  <sheetFormatPr defaultRowHeight="15" x14ac:dyDescent="0.25"/>
  <cols>
    <col min="1" max="1" width="5.5703125" customWidth="1"/>
    <col min="2" max="2" width="30.28515625" customWidth="1"/>
    <col min="5" max="5" width="5.85546875" customWidth="1"/>
    <col min="7" max="7" width="6.5703125" customWidth="1"/>
    <col min="8" max="8" width="1.42578125" hidden="1" customWidth="1"/>
    <col min="11" max="11" width="2.85546875" customWidth="1"/>
    <col min="12" max="12" width="9.140625" hidden="1" customWidth="1"/>
    <col min="14" max="14" width="5" customWidth="1"/>
  </cols>
  <sheetData>
    <row r="1" spans="1:15" ht="18.75" x14ac:dyDescent="0.3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5" ht="18.75" x14ac:dyDescent="0.3">
      <c r="A2" s="170" t="s">
        <v>188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</row>
    <row r="3" spans="1:15" ht="18.75" x14ac:dyDescent="0.3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18.75" x14ac:dyDescent="0.3">
      <c r="A4" s="49"/>
      <c r="B4" s="50" t="s">
        <v>185</v>
      </c>
      <c r="C4" s="184"/>
      <c r="D4" s="184"/>
      <c r="E4" s="184"/>
      <c r="F4" s="30"/>
      <c r="G4" s="30"/>
      <c r="H4" s="30"/>
      <c r="I4" s="30"/>
      <c r="J4" s="30"/>
      <c r="K4" s="30"/>
      <c r="L4" s="30"/>
      <c r="M4" s="30"/>
      <c r="N4" s="30"/>
      <c r="O4" s="30"/>
    </row>
    <row r="6" spans="1:15" ht="39" customHeight="1" x14ac:dyDescent="0.3">
      <c r="A6" s="62" t="s">
        <v>2</v>
      </c>
      <c r="B6" s="62" t="s">
        <v>3</v>
      </c>
      <c r="C6" s="191" t="s">
        <v>4</v>
      </c>
      <c r="D6" s="191"/>
      <c r="E6" s="191"/>
      <c r="F6" s="192" t="s">
        <v>6</v>
      </c>
      <c r="G6" s="194"/>
      <c r="H6" s="193"/>
      <c r="I6" s="191" t="s">
        <v>31</v>
      </c>
      <c r="J6" s="191"/>
      <c r="K6" s="191"/>
      <c r="L6" s="191"/>
      <c r="M6" s="192" t="s">
        <v>174</v>
      </c>
      <c r="N6" s="193"/>
    </row>
    <row r="7" spans="1:15" ht="18.75" x14ac:dyDescent="0.3">
      <c r="A7" s="195" t="s">
        <v>117</v>
      </c>
      <c r="B7" s="196"/>
      <c r="C7" s="185"/>
      <c r="D7" s="186"/>
      <c r="E7" s="187"/>
      <c r="F7" s="197"/>
      <c r="G7" s="198"/>
      <c r="H7" s="199"/>
      <c r="I7" s="185"/>
      <c r="J7" s="186"/>
      <c r="K7" s="186"/>
      <c r="L7" s="187"/>
      <c r="M7" s="185"/>
      <c r="N7" s="187"/>
    </row>
    <row r="8" spans="1:15" ht="18.75" x14ac:dyDescent="0.3">
      <c r="A8" s="26">
        <v>1</v>
      </c>
      <c r="B8" s="26">
        <v>2210116</v>
      </c>
      <c r="C8" s="185" t="s">
        <v>186</v>
      </c>
      <c r="D8" s="186"/>
      <c r="E8" s="187"/>
      <c r="F8" s="188">
        <v>120000</v>
      </c>
      <c r="G8" s="189"/>
      <c r="H8" s="190"/>
      <c r="I8" s="185" t="s">
        <v>36</v>
      </c>
      <c r="J8" s="186"/>
      <c r="K8" s="186"/>
      <c r="L8" s="187"/>
      <c r="M8" s="185">
        <v>13523</v>
      </c>
      <c r="N8" s="187"/>
    </row>
    <row r="9" spans="1:15" s="30" customFormat="1" ht="18.75" x14ac:dyDescent="0.3">
      <c r="A9" s="59">
        <v>2</v>
      </c>
      <c r="B9" s="37">
        <v>3113110</v>
      </c>
      <c r="C9" s="59" t="s">
        <v>47</v>
      </c>
      <c r="D9" s="60"/>
      <c r="E9" s="61"/>
      <c r="F9" s="188">
        <v>120000</v>
      </c>
      <c r="G9" s="189"/>
      <c r="H9" s="190"/>
      <c r="I9" s="59" t="s">
        <v>36</v>
      </c>
      <c r="J9" s="60"/>
      <c r="K9" s="60"/>
      <c r="L9" s="61"/>
      <c r="M9" s="185">
        <v>13523</v>
      </c>
      <c r="N9" s="187"/>
    </row>
    <row r="10" spans="1:15" ht="18.75" x14ac:dyDescent="0.3">
      <c r="A10" s="59"/>
      <c r="B10" s="26"/>
      <c r="C10" s="185"/>
      <c r="D10" s="186"/>
      <c r="E10" s="187"/>
      <c r="F10" s="188"/>
      <c r="G10" s="189"/>
      <c r="H10" s="190"/>
      <c r="I10" s="185"/>
      <c r="J10" s="186"/>
      <c r="K10" s="186"/>
      <c r="L10" s="61"/>
      <c r="M10" s="185"/>
      <c r="N10" s="187"/>
    </row>
    <row r="11" spans="1:15" ht="18.75" x14ac:dyDescent="0.3">
      <c r="A11" s="59"/>
      <c r="B11" s="26"/>
      <c r="C11" s="200" t="s">
        <v>153</v>
      </c>
      <c r="D11" s="200"/>
      <c r="E11" s="200"/>
      <c r="F11" s="201">
        <f>SUM(F8:F10)</f>
        <v>240000</v>
      </c>
      <c r="G11" s="200"/>
      <c r="H11" s="200"/>
      <c r="I11" s="202"/>
      <c r="J11" s="202"/>
      <c r="K11" s="202"/>
      <c r="L11" s="202"/>
      <c r="M11" s="185"/>
      <c r="N11" s="187"/>
    </row>
  </sheetData>
  <mergeCells count="26">
    <mergeCell ref="C11:E11"/>
    <mergeCell ref="F11:H11"/>
    <mergeCell ref="I11:L11"/>
    <mergeCell ref="M11:N11"/>
    <mergeCell ref="F9:H9"/>
    <mergeCell ref="M9:N9"/>
    <mergeCell ref="M10:N10"/>
    <mergeCell ref="C10:E10"/>
    <mergeCell ref="F10:H10"/>
    <mergeCell ref="I10:K10"/>
    <mergeCell ref="A1:O1"/>
    <mergeCell ref="A2:O2"/>
    <mergeCell ref="C4:E4"/>
    <mergeCell ref="C8:E8"/>
    <mergeCell ref="F8:H8"/>
    <mergeCell ref="I8:L8"/>
    <mergeCell ref="M8:N8"/>
    <mergeCell ref="C6:E6"/>
    <mergeCell ref="I6:L6"/>
    <mergeCell ref="M6:N6"/>
    <mergeCell ref="F6:H6"/>
    <mergeCell ref="A7:B7"/>
    <mergeCell ref="C7:E7"/>
    <mergeCell ref="F7:H7"/>
    <mergeCell ref="I7:L7"/>
    <mergeCell ref="M7:N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G1" sqref="G1"/>
    </sheetView>
  </sheetViews>
  <sheetFormatPr defaultRowHeight="15" x14ac:dyDescent="0.25"/>
  <cols>
    <col min="1" max="1" width="5" style="67" customWidth="1"/>
    <col min="2" max="2" width="17.5703125" style="67" customWidth="1"/>
    <col min="3" max="4" width="9.140625" style="67"/>
    <col min="5" max="5" width="38" style="67" customWidth="1"/>
    <col min="6" max="6" width="9.140625" style="67"/>
    <col min="7" max="7" width="9" style="67" customWidth="1"/>
    <col min="8" max="8" width="2" style="67" hidden="1" customWidth="1"/>
    <col min="9" max="10" width="9.140625" style="67"/>
    <col min="11" max="11" width="2.85546875" style="67" customWidth="1"/>
    <col min="12" max="12" width="9.140625" style="67" hidden="1" customWidth="1"/>
    <col min="13" max="13" width="9.140625" style="67"/>
    <col min="14" max="14" width="5.7109375" style="67" customWidth="1"/>
    <col min="15" max="16384" width="9.140625" style="67"/>
  </cols>
  <sheetData>
    <row r="1" spans="1:14" ht="18.75" x14ac:dyDescent="0.3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18.75" x14ac:dyDescent="0.3">
      <c r="A2" s="203" t="s">
        <v>193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</row>
    <row r="3" spans="1:14" ht="18.75" x14ac:dyDescent="0.3">
      <c r="A3" s="68" t="s">
        <v>192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</row>
    <row r="4" spans="1:14" ht="18.75" x14ac:dyDescent="0.3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</row>
    <row r="5" spans="1:14" ht="38.25" customHeight="1" x14ac:dyDescent="0.3">
      <c r="A5" s="58" t="s">
        <v>2</v>
      </c>
      <c r="B5" s="58" t="s">
        <v>3</v>
      </c>
      <c r="C5" s="200" t="s">
        <v>4</v>
      </c>
      <c r="D5" s="200"/>
      <c r="E5" s="200"/>
      <c r="F5" s="195" t="s">
        <v>187</v>
      </c>
      <c r="G5" s="210"/>
      <c r="H5" s="196"/>
      <c r="I5" s="200" t="s">
        <v>31</v>
      </c>
      <c r="J5" s="200"/>
      <c r="K5" s="200"/>
      <c r="L5" s="200"/>
      <c r="M5" s="191" t="s">
        <v>174</v>
      </c>
      <c r="N5" s="191"/>
    </row>
    <row r="6" spans="1:14" ht="38.25" customHeight="1" x14ac:dyDescent="0.3">
      <c r="A6" s="192" t="s">
        <v>65</v>
      </c>
      <c r="B6" s="193"/>
      <c r="C6" s="185"/>
      <c r="D6" s="186"/>
      <c r="E6" s="187"/>
      <c r="F6" s="197"/>
      <c r="G6" s="198"/>
      <c r="H6" s="199"/>
      <c r="I6" s="185"/>
      <c r="J6" s="186"/>
      <c r="K6" s="186"/>
      <c r="L6" s="187"/>
      <c r="M6" s="185"/>
      <c r="N6" s="187"/>
    </row>
    <row r="7" spans="1:14" ht="18.75" x14ac:dyDescent="0.3">
      <c r="A7" s="26">
        <v>1</v>
      </c>
      <c r="B7" s="26">
        <v>2210502</v>
      </c>
      <c r="C7" s="185" t="s">
        <v>194</v>
      </c>
      <c r="D7" s="186"/>
      <c r="E7" s="187"/>
      <c r="F7" s="188">
        <v>50000</v>
      </c>
      <c r="G7" s="189"/>
      <c r="H7" s="190"/>
      <c r="I7" s="185" t="s">
        <v>36</v>
      </c>
      <c r="J7" s="186"/>
      <c r="K7" s="186"/>
      <c r="L7" s="187"/>
      <c r="M7" s="185">
        <v>13523</v>
      </c>
      <c r="N7" s="187"/>
    </row>
    <row r="8" spans="1:14" ht="18.75" x14ac:dyDescent="0.3">
      <c r="A8" s="26">
        <v>2</v>
      </c>
      <c r="B8" s="26">
        <v>2210701</v>
      </c>
      <c r="C8" s="59" t="s">
        <v>195</v>
      </c>
      <c r="D8" s="60"/>
      <c r="E8" s="61"/>
      <c r="F8" s="197">
        <v>56103</v>
      </c>
      <c r="G8" s="198"/>
      <c r="H8" s="199"/>
      <c r="I8" s="185" t="s">
        <v>36</v>
      </c>
      <c r="J8" s="186"/>
      <c r="K8" s="186"/>
      <c r="L8" s="187"/>
      <c r="M8" s="185">
        <v>13523</v>
      </c>
      <c r="N8" s="187"/>
    </row>
    <row r="9" spans="1:14" ht="18.75" x14ac:dyDescent="0.3">
      <c r="A9" s="26">
        <v>3</v>
      </c>
      <c r="B9" s="26">
        <v>2210511</v>
      </c>
      <c r="C9" s="59" t="s">
        <v>196</v>
      </c>
      <c r="D9" s="60"/>
      <c r="E9" s="61"/>
      <c r="F9" s="197">
        <v>50000</v>
      </c>
      <c r="G9" s="198"/>
      <c r="H9" s="199"/>
      <c r="I9" s="185" t="s">
        <v>36</v>
      </c>
      <c r="J9" s="186"/>
      <c r="K9" s="186"/>
      <c r="L9" s="187"/>
      <c r="M9" s="185">
        <v>13523</v>
      </c>
      <c r="N9" s="187"/>
    </row>
    <row r="10" spans="1:14" ht="18.75" x14ac:dyDescent="0.3">
      <c r="A10" s="59"/>
      <c r="B10" s="26"/>
      <c r="C10" s="59"/>
      <c r="D10" s="60"/>
      <c r="E10" s="61"/>
      <c r="F10" s="204"/>
      <c r="G10" s="205"/>
      <c r="H10" s="206"/>
      <c r="I10" s="207"/>
      <c r="J10" s="208"/>
      <c r="K10" s="208"/>
      <c r="L10" s="209"/>
      <c r="M10" s="59"/>
      <c r="N10" s="61"/>
    </row>
    <row r="11" spans="1:14" ht="18.75" x14ac:dyDescent="0.3">
      <c r="A11" s="59"/>
      <c r="B11" s="26"/>
      <c r="C11" s="200" t="s">
        <v>110</v>
      </c>
      <c r="D11" s="200"/>
      <c r="E11" s="200"/>
      <c r="F11" s="201">
        <f>SUM(F7:F10)</f>
        <v>156103</v>
      </c>
      <c r="G11" s="200"/>
      <c r="H11" s="200"/>
      <c r="I11" s="202"/>
      <c r="J11" s="202"/>
      <c r="K11" s="202"/>
      <c r="L11" s="202"/>
      <c r="M11" s="185"/>
      <c r="N11" s="187"/>
    </row>
    <row r="14" spans="1:14" x14ac:dyDescent="0.25">
      <c r="H14" s="67">
        <f>F14*G14</f>
        <v>0</v>
      </c>
    </row>
    <row r="15" spans="1:14" x14ac:dyDescent="0.25">
      <c r="H15" s="67">
        <f>F15*G15</f>
        <v>0</v>
      </c>
    </row>
    <row r="16" spans="1:14" x14ac:dyDescent="0.25">
      <c r="H16" s="67">
        <f>F16*G16</f>
        <v>0</v>
      </c>
    </row>
    <row r="18" spans="8:8" x14ac:dyDescent="0.25">
      <c r="H18" s="67">
        <f>SUM(H14:H17)</f>
        <v>0</v>
      </c>
    </row>
  </sheetData>
  <mergeCells count="26">
    <mergeCell ref="M11:N11"/>
    <mergeCell ref="F9:H9"/>
    <mergeCell ref="I9:L9"/>
    <mergeCell ref="M9:N9"/>
    <mergeCell ref="C7:E7"/>
    <mergeCell ref="F7:H7"/>
    <mergeCell ref="I7:L7"/>
    <mergeCell ref="M7:N7"/>
    <mergeCell ref="F8:H8"/>
    <mergeCell ref="I8:L8"/>
    <mergeCell ref="M8:N8"/>
    <mergeCell ref="F10:H10"/>
    <mergeCell ref="I10:L10"/>
    <mergeCell ref="C11:E11"/>
    <mergeCell ref="F11:H11"/>
    <mergeCell ref="I11:L11"/>
    <mergeCell ref="A2:N2"/>
    <mergeCell ref="C5:E5"/>
    <mergeCell ref="I5:L5"/>
    <mergeCell ref="M5:N5"/>
    <mergeCell ref="A6:B6"/>
    <mergeCell ref="C6:E6"/>
    <mergeCell ref="F6:H6"/>
    <mergeCell ref="I6:L6"/>
    <mergeCell ref="M6:N6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opLeftCell="A10" workbookViewId="0">
      <selection activeCell="F25" sqref="F25"/>
    </sheetView>
  </sheetViews>
  <sheetFormatPr defaultRowHeight="15" x14ac:dyDescent="0.25"/>
  <cols>
    <col min="1" max="1" width="6.28515625" customWidth="1"/>
    <col min="2" max="2" width="51.85546875" customWidth="1"/>
    <col min="4" max="4" width="5.85546875" customWidth="1"/>
    <col min="5" max="5" width="24.5703125" bestFit="1" customWidth="1"/>
    <col min="6" max="6" width="25.28515625" customWidth="1"/>
    <col min="7" max="7" width="13.28515625" bestFit="1" customWidth="1"/>
  </cols>
  <sheetData>
    <row r="1" spans="1:15" ht="18.75" x14ac:dyDescent="0.3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5" ht="18.75" x14ac:dyDescent="0.3">
      <c r="A2" s="170" t="s">
        <v>181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</row>
    <row r="3" spans="1:15" s="30" customFormat="1" ht="14.25" customHeight="1" x14ac:dyDescent="0.3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34.5" customHeight="1" x14ac:dyDescent="0.3">
      <c r="A4" s="49"/>
      <c r="B4" s="50" t="s">
        <v>141</v>
      </c>
      <c r="C4" s="184"/>
      <c r="D4" s="184"/>
      <c r="E4" s="184"/>
    </row>
    <row r="5" spans="1:15" ht="42.75" customHeight="1" x14ac:dyDescent="0.3">
      <c r="A5" s="38" t="s">
        <v>2</v>
      </c>
      <c r="B5" s="38" t="s">
        <v>142</v>
      </c>
      <c r="C5" s="147" t="s">
        <v>3</v>
      </c>
      <c r="D5" s="147"/>
      <c r="E5" s="38" t="s">
        <v>147</v>
      </c>
    </row>
    <row r="6" spans="1:15" ht="18.75" x14ac:dyDescent="0.3">
      <c r="A6" s="37">
        <v>1</v>
      </c>
      <c r="B6" s="37" t="s">
        <v>143</v>
      </c>
      <c r="C6" s="143">
        <v>3111303</v>
      </c>
      <c r="D6" s="143"/>
      <c r="E6" s="51">
        <v>16337.07</v>
      </c>
    </row>
    <row r="7" spans="1:15" ht="18.75" x14ac:dyDescent="0.3">
      <c r="A7" s="37">
        <v>2</v>
      </c>
      <c r="B7" s="37" t="s">
        <v>144</v>
      </c>
      <c r="C7" s="143">
        <v>2210116</v>
      </c>
      <c r="D7" s="143"/>
      <c r="E7" s="51">
        <v>46120.4</v>
      </c>
    </row>
    <row r="8" spans="1:15" ht="18.75" x14ac:dyDescent="0.3">
      <c r="A8" s="37">
        <v>3</v>
      </c>
      <c r="B8" s="37" t="s">
        <v>145</v>
      </c>
      <c r="C8" s="143">
        <v>2210801</v>
      </c>
      <c r="D8" s="143"/>
      <c r="E8" s="51">
        <v>7623.97</v>
      </c>
    </row>
    <row r="9" spans="1:15" ht="37.5" x14ac:dyDescent="0.3">
      <c r="A9" s="37">
        <v>4</v>
      </c>
      <c r="B9" s="37" t="s">
        <v>146</v>
      </c>
      <c r="C9" s="143">
        <v>2210711</v>
      </c>
      <c r="D9" s="143"/>
      <c r="E9" s="51">
        <v>14600.83</v>
      </c>
    </row>
    <row r="10" spans="1:15" ht="35.25" customHeight="1" x14ac:dyDescent="0.3">
      <c r="A10" s="52"/>
      <c r="B10" s="38" t="s">
        <v>109</v>
      </c>
      <c r="C10" s="211"/>
      <c r="D10" s="211"/>
      <c r="E10" s="53">
        <f>SUM(E6:E9)</f>
        <v>84682.27</v>
      </c>
    </row>
    <row r="12" spans="1:15" ht="18.75" x14ac:dyDescent="0.3">
      <c r="A12" s="23"/>
      <c r="B12" s="66" t="s">
        <v>197</v>
      </c>
      <c r="C12" s="212"/>
      <c r="D12" s="212"/>
      <c r="E12" s="212"/>
      <c r="F12" s="67"/>
    </row>
    <row r="13" spans="1:15" s="48" customFormat="1" ht="37.5" x14ac:dyDescent="0.3">
      <c r="A13" s="62" t="s">
        <v>2</v>
      </c>
      <c r="B13" s="62" t="s">
        <v>142</v>
      </c>
      <c r="C13" s="192" t="s">
        <v>174</v>
      </c>
      <c r="D13" s="193"/>
      <c r="E13" s="74" t="s">
        <v>198</v>
      </c>
    </row>
    <row r="14" spans="1:15" ht="18.75" x14ac:dyDescent="0.3">
      <c r="A14" s="58">
        <v>1</v>
      </c>
      <c r="B14" s="26" t="s">
        <v>199</v>
      </c>
      <c r="C14" s="207">
        <v>11001</v>
      </c>
      <c r="D14" s="209"/>
      <c r="E14" s="69">
        <v>515000</v>
      </c>
    </row>
    <row r="15" spans="1:15" ht="18.75" x14ac:dyDescent="0.3">
      <c r="A15" s="58">
        <v>2</v>
      </c>
      <c r="B15" s="26" t="s">
        <v>200</v>
      </c>
      <c r="C15" s="207">
        <v>11001</v>
      </c>
      <c r="D15" s="209"/>
      <c r="E15" s="69">
        <v>150000</v>
      </c>
    </row>
    <row r="16" spans="1:15" ht="18.75" x14ac:dyDescent="0.3">
      <c r="A16" s="58">
        <v>3</v>
      </c>
      <c r="B16" s="26" t="s">
        <v>201</v>
      </c>
      <c r="C16" s="207">
        <v>11001</v>
      </c>
      <c r="D16" s="209"/>
      <c r="E16" s="70">
        <v>50016</v>
      </c>
    </row>
    <row r="17" spans="1:7" ht="18.75" x14ac:dyDescent="0.3">
      <c r="A17" s="58">
        <v>4</v>
      </c>
      <c r="B17" s="26" t="s">
        <v>202</v>
      </c>
      <c r="C17" s="207">
        <v>11001</v>
      </c>
      <c r="D17" s="209"/>
      <c r="E17" s="70">
        <v>362640</v>
      </c>
    </row>
    <row r="18" spans="1:7" ht="18.75" x14ac:dyDescent="0.3">
      <c r="A18" s="58">
        <v>5</v>
      </c>
      <c r="B18" s="26" t="s">
        <v>203</v>
      </c>
      <c r="C18" s="207">
        <v>11001</v>
      </c>
      <c r="D18" s="209"/>
      <c r="E18" s="70">
        <v>28344</v>
      </c>
    </row>
    <row r="19" spans="1:7" ht="18.75" x14ac:dyDescent="0.3">
      <c r="A19" s="58">
        <v>6</v>
      </c>
      <c r="B19" s="26" t="s">
        <v>146</v>
      </c>
      <c r="C19" s="207">
        <v>11001</v>
      </c>
      <c r="D19" s="209"/>
      <c r="E19" s="70">
        <v>150000</v>
      </c>
    </row>
    <row r="20" spans="1:7" ht="18.75" x14ac:dyDescent="0.3">
      <c r="A20" s="58">
        <v>7</v>
      </c>
      <c r="B20" s="26" t="s">
        <v>204</v>
      </c>
      <c r="C20" s="207">
        <v>11001</v>
      </c>
      <c r="D20" s="209"/>
      <c r="E20" s="70">
        <v>94000</v>
      </c>
    </row>
    <row r="21" spans="1:7" ht="18.75" x14ac:dyDescent="0.3">
      <c r="A21" s="26"/>
      <c r="B21" s="26"/>
      <c r="C21" s="213"/>
      <c r="D21" s="214"/>
      <c r="E21" s="71"/>
    </row>
    <row r="22" spans="1:7" ht="18.75" x14ac:dyDescent="0.3">
      <c r="A22" s="72"/>
      <c r="B22" s="58" t="s">
        <v>109</v>
      </c>
      <c r="C22" s="213"/>
      <c r="D22" s="214"/>
      <c r="E22" s="73">
        <f>SUM(E14:E21)</f>
        <v>1350000</v>
      </c>
      <c r="G22" s="75"/>
    </row>
  </sheetData>
  <mergeCells count="20">
    <mergeCell ref="C22:D22"/>
    <mergeCell ref="C16:D16"/>
    <mergeCell ref="C17:D17"/>
    <mergeCell ref="C18:D18"/>
    <mergeCell ref="C19:D19"/>
    <mergeCell ref="C20:D20"/>
    <mergeCell ref="C21:D21"/>
    <mergeCell ref="A1:O1"/>
    <mergeCell ref="A2:O2"/>
    <mergeCell ref="C12:E12"/>
    <mergeCell ref="C13:D13"/>
    <mergeCell ref="C14:D14"/>
    <mergeCell ref="C15:D15"/>
    <mergeCell ref="C4:E4"/>
    <mergeCell ref="C9:D9"/>
    <mergeCell ref="C10:D10"/>
    <mergeCell ref="C5:D5"/>
    <mergeCell ref="C6:D6"/>
    <mergeCell ref="C7:D7"/>
    <mergeCell ref="C8:D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tabSelected="1" topLeftCell="A97" zoomScaleNormal="100" workbookViewId="0">
      <selection activeCell="F16" sqref="F16:H16"/>
    </sheetView>
  </sheetViews>
  <sheetFormatPr defaultRowHeight="15" x14ac:dyDescent="0.25"/>
  <cols>
    <col min="2" max="2" width="10.28515625" bestFit="1" customWidth="1"/>
    <col min="5" max="5" width="24.85546875" customWidth="1"/>
    <col min="8" max="8" width="2.5703125" customWidth="1"/>
  </cols>
  <sheetData>
    <row r="1" spans="1:14" s="8" customFormat="1" ht="18.75" x14ac:dyDescent="0.3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2" spans="1:14" s="8" customFormat="1" ht="18.75" x14ac:dyDescent="0.3">
      <c r="A2" s="113" t="s">
        <v>182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</row>
    <row r="3" spans="1:14" s="8" customFormat="1" ht="18.75" x14ac:dyDescent="0.3">
      <c r="A3" s="113" t="s">
        <v>148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</row>
    <row r="4" spans="1:14" s="29" customFormat="1" ht="18.75" x14ac:dyDescent="0.3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s="8" customFormat="1" ht="18.75" x14ac:dyDescent="0.3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219"/>
      <c r="N5" s="219"/>
    </row>
    <row r="6" spans="1:14" s="8" customFormat="1" ht="18.75" x14ac:dyDescent="0.3">
      <c r="A6" s="109" t="s">
        <v>2</v>
      </c>
      <c r="B6" s="109"/>
      <c r="C6" s="109" t="s">
        <v>8</v>
      </c>
      <c r="D6" s="109"/>
      <c r="E6" s="109"/>
      <c r="F6" s="109" t="s">
        <v>130</v>
      </c>
      <c r="G6" s="109"/>
      <c r="H6" s="109"/>
      <c r="I6" s="109" t="s">
        <v>5</v>
      </c>
      <c r="J6" s="109"/>
      <c r="K6" s="109"/>
      <c r="L6" s="109"/>
      <c r="M6" s="215"/>
      <c r="N6" s="215"/>
    </row>
    <row r="7" spans="1:14" s="8" customFormat="1" ht="18.75" x14ac:dyDescent="0.3">
      <c r="A7" s="97">
        <v>1</v>
      </c>
      <c r="B7" s="97"/>
      <c r="C7" s="97" t="s">
        <v>131</v>
      </c>
      <c r="D7" s="97"/>
      <c r="E7" s="97"/>
      <c r="F7" s="217">
        <v>12200</v>
      </c>
      <c r="G7" s="217"/>
      <c r="H7" s="217"/>
      <c r="I7" s="106">
        <v>903380</v>
      </c>
      <c r="J7" s="97"/>
      <c r="K7" s="97"/>
      <c r="L7" s="97"/>
      <c r="M7" s="215"/>
      <c r="N7" s="215"/>
    </row>
    <row r="8" spans="1:14" s="8" customFormat="1" ht="18.75" x14ac:dyDescent="0.3">
      <c r="A8" s="97">
        <v>2</v>
      </c>
      <c r="B8" s="97"/>
      <c r="C8" s="97" t="s">
        <v>132</v>
      </c>
      <c r="D8" s="97"/>
      <c r="E8" s="97"/>
      <c r="F8" s="218">
        <v>12603</v>
      </c>
      <c r="G8" s="218"/>
      <c r="H8" s="218"/>
      <c r="I8" s="106">
        <v>3745600</v>
      </c>
      <c r="J8" s="97"/>
      <c r="K8" s="97"/>
      <c r="L8" s="97"/>
      <c r="M8" s="215"/>
      <c r="N8" s="215"/>
    </row>
    <row r="9" spans="1:14" s="8" customFormat="1" ht="18.75" x14ac:dyDescent="0.3">
      <c r="A9" s="97">
        <v>3</v>
      </c>
      <c r="B9" s="97"/>
      <c r="C9" s="97" t="s">
        <v>133</v>
      </c>
      <c r="D9" s="97"/>
      <c r="E9" s="97"/>
      <c r="F9" s="217">
        <v>14009</v>
      </c>
      <c r="G9" s="217"/>
      <c r="H9" s="217"/>
      <c r="I9" s="106">
        <v>726613.73</v>
      </c>
      <c r="J9" s="97"/>
      <c r="K9" s="97"/>
      <c r="L9" s="97"/>
      <c r="M9" s="215"/>
      <c r="N9" s="215"/>
    </row>
    <row r="10" spans="1:14" s="8" customFormat="1" ht="18.75" x14ac:dyDescent="0.3">
      <c r="A10" s="97">
        <v>4</v>
      </c>
      <c r="B10" s="97"/>
      <c r="C10" s="97" t="s">
        <v>136</v>
      </c>
      <c r="D10" s="97"/>
      <c r="E10" s="97"/>
      <c r="F10" s="217">
        <v>11001</v>
      </c>
      <c r="G10" s="217"/>
      <c r="H10" s="217"/>
      <c r="I10" s="106">
        <v>84682.27</v>
      </c>
      <c r="J10" s="97"/>
      <c r="K10" s="97"/>
      <c r="L10" s="97"/>
      <c r="M10" s="215"/>
      <c r="N10" s="215"/>
    </row>
    <row r="11" spans="1:14" s="8" customFormat="1" ht="18.75" x14ac:dyDescent="0.3">
      <c r="A11" s="97">
        <v>5</v>
      </c>
      <c r="B11" s="97"/>
      <c r="C11" s="97" t="s">
        <v>134</v>
      </c>
      <c r="D11" s="97"/>
      <c r="E11" s="97"/>
      <c r="F11" s="217">
        <v>12602</v>
      </c>
      <c r="G11" s="217"/>
      <c r="H11" s="217"/>
      <c r="I11" s="106">
        <v>630000</v>
      </c>
      <c r="J11" s="97"/>
      <c r="K11" s="97"/>
      <c r="L11" s="97"/>
      <c r="M11" s="215"/>
      <c r="N11" s="215"/>
    </row>
    <row r="12" spans="1:14" s="8" customFormat="1" ht="18.75" x14ac:dyDescent="0.3">
      <c r="A12" s="97">
        <v>6</v>
      </c>
      <c r="B12" s="97"/>
      <c r="C12" s="97" t="s">
        <v>135</v>
      </c>
      <c r="D12" s="97"/>
      <c r="E12" s="97"/>
      <c r="F12" s="217">
        <v>13132</v>
      </c>
      <c r="G12" s="217"/>
      <c r="H12" s="217"/>
      <c r="I12" s="106">
        <v>156103</v>
      </c>
      <c r="J12" s="97"/>
      <c r="K12" s="97"/>
      <c r="L12" s="97"/>
      <c r="M12" s="215"/>
      <c r="N12" s="215"/>
    </row>
    <row r="13" spans="1:14" s="20" customFormat="1" ht="18.75" x14ac:dyDescent="0.3">
      <c r="A13" s="22"/>
      <c r="B13" s="22">
        <v>7</v>
      </c>
      <c r="C13" s="22" t="s">
        <v>172</v>
      </c>
      <c r="D13" s="22"/>
      <c r="E13" s="22"/>
      <c r="F13" s="218">
        <v>13523</v>
      </c>
      <c r="G13" s="218"/>
      <c r="H13" s="218"/>
      <c r="I13" s="106">
        <v>240000</v>
      </c>
      <c r="J13" s="106"/>
      <c r="K13" s="106"/>
      <c r="L13" s="106"/>
      <c r="M13" s="21"/>
      <c r="N13" s="21"/>
    </row>
    <row r="14" spans="1:14" s="8" customFormat="1" ht="18.75" x14ac:dyDescent="0.3">
      <c r="A14" s="97">
        <v>8</v>
      </c>
      <c r="B14" s="97"/>
      <c r="C14" s="97" t="s">
        <v>137</v>
      </c>
      <c r="D14" s="97"/>
      <c r="E14" s="97"/>
      <c r="F14" s="217">
        <v>11001</v>
      </c>
      <c r="G14" s="217"/>
      <c r="H14" s="217"/>
      <c r="I14" s="106">
        <v>1350000</v>
      </c>
      <c r="J14" s="97"/>
      <c r="K14" s="97"/>
      <c r="L14" s="97"/>
      <c r="M14" s="215"/>
      <c r="N14" s="215"/>
    </row>
    <row r="15" spans="1:14" s="8" customFormat="1" ht="18.75" x14ac:dyDescent="0.3">
      <c r="A15" s="97"/>
      <c r="B15" s="97"/>
      <c r="C15" s="109" t="s">
        <v>140</v>
      </c>
      <c r="D15" s="109"/>
      <c r="E15" s="109"/>
      <c r="F15" s="106"/>
      <c r="G15" s="97"/>
      <c r="H15" s="97"/>
      <c r="I15" s="108">
        <f>SUM(I7:I14)</f>
        <v>7836379</v>
      </c>
      <c r="J15" s="109"/>
      <c r="K15" s="109"/>
      <c r="L15" s="109"/>
      <c r="M15" s="215"/>
      <c r="N15" s="215"/>
    </row>
    <row r="16" spans="1:14" s="8" customFormat="1" ht="18.75" x14ac:dyDescent="0.3">
      <c r="A16" s="215"/>
      <c r="B16" s="215"/>
      <c r="C16" s="215"/>
      <c r="D16" s="215"/>
      <c r="E16" s="215"/>
      <c r="F16" s="216"/>
      <c r="G16" s="215"/>
      <c r="H16" s="215"/>
      <c r="I16" s="215"/>
      <c r="J16" s="215"/>
      <c r="K16" s="215"/>
      <c r="L16" s="215"/>
      <c r="M16" s="215"/>
      <c r="N16" s="215"/>
    </row>
    <row r="17" spans="1:14" s="8" customFormat="1" ht="18.75" x14ac:dyDescent="0.3">
      <c r="A17" s="215"/>
      <c r="B17" s="215"/>
      <c r="C17" s="215"/>
      <c r="D17" s="215"/>
      <c r="E17" s="215"/>
      <c r="F17" s="216"/>
      <c r="G17" s="215"/>
      <c r="H17" s="215"/>
      <c r="I17" s="215"/>
      <c r="J17" s="215"/>
      <c r="K17" s="215"/>
      <c r="L17" s="215"/>
      <c r="M17" s="215"/>
      <c r="N17" s="215"/>
    </row>
    <row r="18" spans="1:14" s="8" customFormat="1" ht="18.75" x14ac:dyDescent="0.3">
      <c r="A18" s="215"/>
      <c r="B18" s="215"/>
      <c r="C18" s="219"/>
      <c r="D18" s="219"/>
      <c r="E18" s="219"/>
      <c r="F18" s="220"/>
      <c r="G18" s="219"/>
      <c r="H18" s="219"/>
      <c r="I18" s="215"/>
      <c r="J18" s="215"/>
      <c r="K18" s="215"/>
      <c r="L18" s="215"/>
      <c r="M18" s="215"/>
      <c r="N18" s="215"/>
    </row>
    <row r="19" spans="1:14" x14ac:dyDescent="0.25">
      <c r="A19" s="146"/>
      <c r="B19" s="146"/>
    </row>
    <row r="20" spans="1:14" x14ac:dyDescent="0.25">
      <c r="A20" s="146"/>
      <c r="B20" s="146"/>
    </row>
  </sheetData>
  <mergeCells count="72">
    <mergeCell ref="A1:N1"/>
    <mergeCell ref="A2:N2"/>
    <mergeCell ref="A3:N3"/>
    <mergeCell ref="C5:E5"/>
    <mergeCell ref="I5:L5"/>
    <mergeCell ref="M5:N5"/>
    <mergeCell ref="F5:H5"/>
    <mergeCell ref="A5:B5"/>
    <mergeCell ref="C6:E6"/>
    <mergeCell ref="F6:H6"/>
    <mergeCell ref="I6:L6"/>
    <mergeCell ref="M6:N6"/>
    <mergeCell ref="C7:E7"/>
    <mergeCell ref="F7:H7"/>
    <mergeCell ref="I7:L7"/>
    <mergeCell ref="M7:N7"/>
    <mergeCell ref="C8:E8"/>
    <mergeCell ref="F8:H8"/>
    <mergeCell ref="I8:L8"/>
    <mergeCell ref="M8:N8"/>
    <mergeCell ref="C9:E9"/>
    <mergeCell ref="F9:H9"/>
    <mergeCell ref="I9:L9"/>
    <mergeCell ref="M9:N9"/>
    <mergeCell ref="C10:E10"/>
    <mergeCell ref="F10:H10"/>
    <mergeCell ref="I10:L10"/>
    <mergeCell ref="M10:N10"/>
    <mergeCell ref="C11:E11"/>
    <mergeCell ref="F11:H11"/>
    <mergeCell ref="I11:L11"/>
    <mergeCell ref="M11:N11"/>
    <mergeCell ref="C18:E18"/>
    <mergeCell ref="F18:H18"/>
    <mergeCell ref="I18:L18"/>
    <mergeCell ref="M18:N18"/>
    <mergeCell ref="C15:E15"/>
    <mergeCell ref="F15:H15"/>
    <mergeCell ref="I15:L15"/>
    <mergeCell ref="M15:N15"/>
    <mergeCell ref="C16:E16"/>
    <mergeCell ref="F16:H16"/>
    <mergeCell ref="I16:L16"/>
    <mergeCell ref="M16:N16"/>
    <mergeCell ref="A11:B11"/>
    <mergeCell ref="C17:E17"/>
    <mergeCell ref="F17:H17"/>
    <mergeCell ref="I17:L17"/>
    <mergeCell ref="M17:N17"/>
    <mergeCell ref="C12:E12"/>
    <mergeCell ref="F12:H12"/>
    <mergeCell ref="I12:L12"/>
    <mergeCell ref="M12:N12"/>
    <mergeCell ref="C14:E14"/>
    <mergeCell ref="F14:H14"/>
    <mergeCell ref="I14:L14"/>
    <mergeCell ref="M14:N14"/>
    <mergeCell ref="F13:H13"/>
    <mergeCell ref="I13:L13"/>
    <mergeCell ref="A6:B6"/>
    <mergeCell ref="A7:B7"/>
    <mergeCell ref="A8:B8"/>
    <mergeCell ref="A9:B9"/>
    <mergeCell ref="A10:B10"/>
    <mergeCell ref="A19:B19"/>
    <mergeCell ref="A20:B20"/>
    <mergeCell ref="A12:B12"/>
    <mergeCell ref="A14:B14"/>
    <mergeCell ref="A15:B15"/>
    <mergeCell ref="A16:B16"/>
    <mergeCell ref="A17:B17"/>
    <mergeCell ref="A18:B18"/>
  </mergeCells>
  <pageMargins left="0.7" right="0.7" top="0.75" bottom="0.75" header="0.3" footer="0.3"/>
  <pageSetup paperSize="9" scale="90" fitToHeight="0" orientation="landscape" horizontalDpi="0" verticalDpi="0" r:id="rId1"/>
  <headerFooter>
    <oddHeader>&amp;CSKDA 6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12"/>
  <sheetViews>
    <sheetView zoomScaleNormal="100" workbookViewId="0">
      <selection activeCell="H16" sqref="H16"/>
    </sheetView>
  </sheetViews>
  <sheetFormatPr defaultRowHeight="15" x14ac:dyDescent="0.25"/>
  <cols>
    <col min="1" max="1" width="5.140625" customWidth="1"/>
    <col min="2" max="2" width="9.140625" hidden="1" customWidth="1"/>
    <col min="5" max="5" width="28.28515625" customWidth="1"/>
    <col min="8" max="8" width="11.5703125" customWidth="1"/>
    <col min="12" max="12" width="3.5703125" customWidth="1"/>
  </cols>
  <sheetData>
    <row r="2" spans="1:16" ht="18.75" x14ac:dyDescent="0.3">
      <c r="A2" s="113" t="s">
        <v>0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</row>
    <row r="3" spans="1:16" ht="18.75" x14ac:dyDescent="0.3">
      <c r="A3" s="113" t="s">
        <v>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</row>
    <row r="4" spans="1:16" ht="18.75" x14ac:dyDescent="0.3">
      <c r="A4" s="113" t="s">
        <v>159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</row>
    <row r="5" spans="1:16" ht="18.75" x14ac:dyDescent="0.3">
      <c r="A5" s="219"/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</row>
    <row r="6" spans="1:16" ht="18.75" x14ac:dyDescent="0.3">
      <c r="A6" s="109" t="s">
        <v>2</v>
      </c>
      <c r="B6" s="109"/>
      <c r="C6" s="109" t="s">
        <v>149</v>
      </c>
      <c r="D6" s="109"/>
      <c r="E6" s="109"/>
      <c r="F6" s="109" t="s">
        <v>150</v>
      </c>
      <c r="G6" s="109"/>
      <c r="H6" s="109"/>
      <c r="I6" s="109" t="s">
        <v>151</v>
      </c>
      <c r="J6" s="109"/>
      <c r="K6" s="109"/>
      <c r="L6" s="109"/>
      <c r="M6" s="109" t="s">
        <v>152</v>
      </c>
      <c r="N6" s="109"/>
      <c r="O6" s="109" t="s">
        <v>153</v>
      </c>
      <c r="P6" s="109"/>
    </row>
    <row r="7" spans="1:16" ht="18.75" x14ac:dyDescent="0.3">
      <c r="A7" s="97">
        <v>1</v>
      </c>
      <c r="B7" s="97"/>
      <c r="C7" s="109" t="s">
        <v>154</v>
      </c>
      <c r="D7" s="109"/>
      <c r="E7" s="109"/>
      <c r="F7" s="106">
        <v>770857.09</v>
      </c>
      <c r="G7" s="217"/>
      <c r="H7" s="217"/>
      <c r="I7" s="106">
        <v>839355.3</v>
      </c>
      <c r="J7" s="97"/>
      <c r="K7" s="97"/>
      <c r="L7" s="97"/>
      <c r="M7" s="106">
        <v>30000</v>
      </c>
      <c r="N7" s="97"/>
      <c r="O7" s="106">
        <f t="shared" ref="O7:O12" si="0">F7+I7+M7</f>
        <v>1640212.3900000001</v>
      </c>
      <c r="P7" s="97"/>
    </row>
    <row r="8" spans="1:16" ht="18.75" x14ac:dyDescent="0.3">
      <c r="A8" s="97">
        <v>2</v>
      </c>
      <c r="B8" s="97"/>
      <c r="C8" s="109" t="s">
        <v>155</v>
      </c>
      <c r="D8" s="109"/>
      <c r="E8" s="109"/>
      <c r="F8" s="221">
        <v>153029</v>
      </c>
      <c r="G8" s="218"/>
      <c r="H8" s="218"/>
      <c r="I8" s="106">
        <v>1320057.43</v>
      </c>
      <c r="J8" s="97"/>
      <c r="K8" s="97"/>
      <c r="L8" s="97"/>
      <c r="M8" s="106">
        <v>1003978.4</v>
      </c>
      <c r="N8" s="97"/>
      <c r="O8" s="106">
        <f t="shared" si="0"/>
        <v>2477064.83</v>
      </c>
      <c r="P8" s="97"/>
    </row>
    <row r="9" spans="1:16" ht="18.75" x14ac:dyDescent="0.3">
      <c r="A9" s="97">
        <v>3</v>
      </c>
      <c r="B9" s="97"/>
      <c r="C9" s="109" t="s">
        <v>156</v>
      </c>
      <c r="D9" s="109"/>
      <c r="E9" s="109"/>
      <c r="F9" s="106">
        <v>263495</v>
      </c>
      <c r="G9" s="217"/>
      <c r="H9" s="217"/>
      <c r="I9" s="106">
        <v>123961.04</v>
      </c>
      <c r="J9" s="97"/>
      <c r="K9" s="97"/>
      <c r="L9" s="97"/>
      <c r="M9" s="106">
        <v>1399528.96</v>
      </c>
      <c r="N9" s="97"/>
      <c r="O9" s="106">
        <f t="shared" si="0"/>
        <v>1786985</v>
      </c>
      <c r="P9" s="97"/>
    </row>
    <row r="10" spans="1:16" ht="18.75" x14ac:dyDescent="0.3">
      <c r="A10" s="97">
        <v>4</v>
      </c>
      <c r="B10" s="97"/>
      <c r="C10" s="109" t="s">
        <v>157</v>
      </c>
      <c r="D10" s="109"/>
      <c r="E10" s="109"/>
      <c r="F10" s="106">
        <v>150000</v>
      </c>
      <c r="G10" s="217"/>
      <c r="H10" s="217"/>
      <c r="I10" s="106">
        <v>220000</v>
      </c>
      <c r="J10" s="97"/>
      <c r="K10" s="97"/>
      <c r="L10" s="97"/>
      <c r="M10" s="106">
        <v>325000</v>
      </c>
      <c r="N10" s="97"/>
      <c r="O10" s="106">
        <f>F10+I10+M10</f>
        <v>695000</v>
      </c>
      <c r="P10" s="97"/>
    </row>
    <row r="11" spans="1:16" ht="18.75" x14ac:dyDescent="0.3">
      <c r="A11" s="97">
        <v>5</v>
      </c>
      <c r="B11" s="97"/>
      <c r="C11" s="109" t="s">
        <v>158</v>
      </c>
      <c r="D11" s="109"/>
      <c r="E11" s="109"/>
      <c r="F11" s="106">
        <v>367369</v>
      </c>
      <c r="G11" s="217"/>
      <c r="H11" s="217"/>
      <c r="I11" s="106">
        <v>658506.78</v>
      </c>
      <c r="J11" s="97"/>
      <c r="K11" s="97"/>
      <c r="L11" s="97"/>
      <c r="M11" s="106">
        <v>211241</v>
      </c>
      <c r="N11" s="97"/>
      <c r="O11" s="106">
        <f t="shared" si="0"/>
        <v>1237116.78</v>
      </c>
      <c r="P11" s="97"/>
    </row>
    <row r="12" spans="1:16" ht="18.75" x14ac:dyDescent="0.3">
      <c r="A12" s="97"/>
      <c r="B12" s="97"/>
      <c r="C12" s="109" t="s">
        <v>140</v>
      </c>
      <c r="D12" s="109"/>
      <c r="E12" s="109"/>
      <c r="F12" s="108">
        <f>SUM(F7:F11)</f>
        <v>1704750.0899999999</v>
      </c>
      <c r="G12" s="109"/>
      <c r="H12" s="109"/>
      <c r="I12" s="108">
        <f>SUM(I7:I11)</f>
        <v>3161880.55</v>
      </c>
      <c r="J12" s="109"/>
      <c r="K12" s="109"/>
      <c r="L12" s="109"/>
      <c r="M12" s="108">
        <f>SUM(M7:M11)</f>
        <v>2969748.36</v>
      </c>
      <c r="N12" s="109"/>
      <c r="O12" s="108">
        <f t="shared" si="0"/>
        <v>7836379</v>
      </c>
      <c r="P12" s="109"/>
    </row>
  </sheetData>
  <mergeCells count="50">
    <mergeCell ref="O11:P11"/>
    <mergeCell ref="O12:P12"/>
    <mergeCell ref="A12:B12"/>
    <mergeCell ref="C12:E12"/>
    <mergeCell ref="F12:H12"/>
    <mergeCell ref="I12:L12"/>
    <mergeCell ref="M12:N12"/>
    <mergeCell ref="A11:B11"/>
    <mergeCell ref="C11:E11"/>
    <mergeCell ref="F11:H11"/>
    <mergeCell ref="I11:L11"/>
    <mergeCell ref="M11:N11"/>
    <mergeCell ref="O6:P6"/>
    <mergeCell ref="O7:P7"/>
    <mergeCell ref="O8:P8"/>
    <mergeCell ref="O9:P9"/>
    <mergeCell ref="O10:P10"/>
    <mergeCell ref="A10:B10"/>
    <mergeCell ref="C10:E10"/>
    <mergeCell ref="F10:H10"/>
    <mergeCell ref="I10:L10"/>
    <mergeCell ref="M10:N10"/>
    <mergeCell ref="A8:B8"/>
    <mergeCell ref="C8:E8"/>
    <mergeCell ref="F8:H8"/>
    <mergeCell ref="I8:L8"/>
    <mergeCell ref="M8:N8"/>
    <mergeCell ref="A9:B9"/>
    <mergeCell ref="C9:E9"/>
    <mergeCell ref="F9:H9"/>
    <mergeCell ref="I9:L9"/>
    <mergeCell ref="M9:N9"/>
    <mergeCell ref="A6:B6"/>
    <mergeCell ref="C6:E6"/>
    <mergeCell ref="F6:H6"/>
    <mergeCell ref="I6:L6"/>
    <mergeCell ref="M6:N6"/>
    <mergeCell ref="A7:B7"/>
    <mergeCell ref="C7:E7"/>
    <mergeCell ref="F7:H7"/>
    <mergeCell ref="I7:L7"/>
    <mergeCell ref="M7:N7"/>
    <mergeCell ref="A2:N2"/>
    <mergeCell ref="A3:N3"/>
    <mergeCell ref="A4:N4"/>
    <mergeCell ref="A5:B5"/>
    <mergeCell ref="C5:E5"/>
    <mergeCell ref="F5:H5"/>
    <mergeCell ref="I5:L5"/>
    <mergeCell ref="M5:N5"/>
  </mergeCells>
  <pageMargins left="0.7" right="0.7" top="0.75" bottom="0.75" header="0.3" footer="0.3"/>
  <pageSetup paperSize="9" scale="74" fitToHeight="0" orientation="landscape" horizontalDpi="0" verticalDpi="0" r:id="rId1"/>
  <headerFooter>
    <oddHeader>&amp;CSKDA 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IGF</vt:lpstr>
      <vt:lpstr>DACF 1</vt:lpstr>
      <vt:lpstr>DACF 2</vt:lpstr>
      <vt:lpstr>DDF</vt:lpstr>
      <vt:lpstr>MPCF</vt:lpstr>
      <vt:lpstr>UNCDF</vt:lpstr>
      <vt:lpstr>MAG</vt:lpstr>
      <vt:lpstr>GOG</vt:lpstr>
      <vt:lpstr>REVENUE</vt:lpstr>
      <vt:lpstr>PBB</vt:lpstr>
      <vt:lpstr>'DACF 1'!Print_Area</vt:lpstr>
      <vt:lpstr>IGF!Print_Area</vt:lpstr>
      <vt:lpstr>PBB!Print_Area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p</dc:creator>
  <cp:lastModifiedBy>BUDGET &amp; RATING</cp:lastModifiedBy>
  <cp:lastPrinted>2020-09-03T14:18:56Z</cp:lastPrinted>
  <dcterms:created xsi:type="dcterms:W3CDTF">2019-08-30T13:25:44Z</dcterms:created>
  <dcterms:modified xsi:type="dcterms:W3CDTF">2021-09-22T21:13:04Z</dcterms:modified>
</cp:coreProperties>
</file>